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70" activeTab="1"/>
  </bookViews>
  <sheets>
    <sheet name="План 2023" sheetId="1" r:id="rId1"/>
    <sheet name="Картинка План 2023" sheetId="2" r:id="rId2"/>
  </sheets>
  <definedNames>
    <definedName name="Excel_BuiltIn_Print_Area" localSheetId="1">'Картинка План 2023'!$A$1:$I$35</definedName>
    <definedName name="Excel_BuiltIn_Print_Area" localSheetId="1">'Картинка План 2023'!$A$1:$I$35</definedName>
    <definedName name="Excel_BuiltIn_Print_Area" localSheetId="0">'План 2023'!$A$1:$I$35</definedName>
    <definedName name="Excel_BuiltIn_Print_Area" localSheetId="0">'План 2023'!$A$1:$I$35</definedName>
    <definedName name="_xlnm.Print_Area" localSheetId="1">'Картинка План 2023'!$A$1:$Q$77</definedName>
    <definedName name="_xlnm.Print_Area" localSheetId="0">'План 2023'!$A$1:$P$77</definedName>
  </definedNames>
  <calcPr fullCalcOnLoad="1"/>
</workbook>
</file>

<file path=xl/sharedStrings.xml><?xml version="1.0" encoding="utf-8"?>
<sst xmlns="http://schemas.openxmlformats.org/spreadsheetml/2006/main" count="388" uniqueCount="143">
  <si>
    <t>Наименование программы (профессии)</t>
  </si>
  <si>
    <t xml:space="preserve">Январь </t>
  </si>
  <si>
    <t>Февраль</t>
  </si>
  <si>
    <t xml:space="preserve">Март </t>
  </si>
  <si>
    <t xml:space="preserve">Апрель </t>
  </si>
  <si>
    <t xml:space="preserve">Май 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</si>
  <si>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</si>
  <si>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</si>
  <si>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</si>
  <si>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</si>
  <si>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</si>
  <si>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</si>
  <si>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</si>
  <si>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</si>
  <si>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</si>
  <si>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</si>
  <si>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</si>
  <si>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</si>
  <si>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</si>
  <si>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</si>
  <si>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</si>
  <si>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</si>
  <si>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</si>
  <si>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</si>
  <si>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</si>
  <si>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</si>
  <si>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</si>
  <si>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</si>
  <si>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</si>
  <si>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Всего количество человек</t>
  </si>
  <si>
    <t>в том числе:</t>
  </si>
  <si>
    <t>рабочих</t>
  </si>
  <si>
    <t>Обучение и аттестация сварщиков и специалистов сварочного производства</t>
  </si>
  <si>
    <t>Подготовка электротехнического персонала с подтверждением (повышением) группы допуска по электробезопасности(Г1)</t>
  </si>
  <si>
    <t xml:space="preserve"> Подготовка по нормам и правилам работы  в тепловых энергоустановках (Г2)</t>
  </si>
  <si>
    <t>Участие в семинарах (конференциях):</t>
  </si>
  <si>
    <t>Центральная диспетчерская служба</t>
  </si>
  <si>
    <t>Диспетчеризация в газораспределительной системе России</t>
  </si>
  <si>
    <t>Производственный отдел</t>
  </si>
  <si>
    <t>Организация эксплуатации сетей газораспределения и газопотребления</t>
  </si>
  <si>
    <t>Отдел по работе с персоналом</t>
  </si>
  <si>
    <t>Актуальные вопросы управления персоналом</t>
  </si>
  <si>
    <t>Бухгалтерия</t>
  </si>
  <si>
    <t>Новое в бухгалтерском учете, аудите, финансовом менеджменте, налогообложении и праве</t>
  </si>
  <si>
    <t>Технический отдел</t>
  </si>
  <si>
    <t>Стандартизация как элемент стратегического регулирования</t>
  </si>
  <si>
    <t>Маркетинг и связи с общественностью</t>
  </si>
  <si>
    <t>Отдел корпоративной защиты</t>
  </si>
  <si>
    <t>ГО и ЧС</t>
  </si>
  <si>
    <t>Повышение квалификации специалистов ГО и ЧС</t>
  </si>
  <si>
    <t>НОУ «Учебный центр «Газпром»</t>
  </si>
  <si>
    <t>Юридический отдел</t>
  </si>
  <si>
    <t>Эксплуатация и оценка эффективности средств защиты стальных газопроводов от коррозии.</t>
  </si>
  <si>
    <t>Итоги финансово-хозяйственной деятельности ГРО за 2014 год. Актуальные вопросы экономики и финансов в 2015-2016 гг.</t>
  </si>
  <si>
    <t>Отдел капитального строительства</t>
  </si>
  <si>
    <t>Задачи и функции ГРО при выполнении работ, связанных с  выносом (переносом) газораспределительных сетей и объектов газоснабжения</t>
  </si>
  <si>
    <t>Отдел закупок</t>
  </si>
  <si>
    <t>Закупка товаров, работ, услуг в рамках действующего законодательства</t>
  </si>
  <si>
    <t>Отдел информационных технологий</t>
  </si>
  <si>
    <t>Проектно-сметный отдел</t>
  </si>
  <si>
    <t>Исполнитель</t>
  </si>
  <si>
    <t>Телефон</t>
  </si>
  <si>
    <t>(4832) 58-99-32</t>
  </si>
  <si>
    <t>Служба защиты от коррозии</t>
  </si>
  <si>
    <t>ООО «Газпром межрегионгаз» и ЦДПО СПГГУ</t>
  </si>
  <si>
    <t>ООО «Газпром межрегионгаз» и НОУ «Гипрониигаз-Учебный центр»</t>
  </si>
  <si>
    <t>Отдел охраны труда , промышленной безопасности и экологии</t>
  </si>
  <si>
    <t>Требования промышленной безопасности в современных условиях</t>
  </si>
  <si>
    <t>НОУ «Московский институт современного бизнеса»</t>
  </si>
  <si>
    <t>Ценообразование и сметное нормирование в строительстве - принципиальные изменения нормативно-правовой и методической базы и сложные практические вопросы</t>
  </si>
  <si>
    <t>Недвижимость и земельно-имущественные отношения - новое в нормативно правовой базе и лучшие практики</t>
  </si>
  <si>
    <t>Договорное и обязательственное право в судебно-арбитражной практике; юридические, организационные, финансово-экономические и налоговые аспекты договорной работы на предприятии</t>
  </si>
  <si>
    <t>Гражданское законодательство в 2017-18 годах - последние изменения, применение новелл договорного и обязательственного права в арбитражной практике и актуальные Постановления Пленума Верховного Суда РФ</t>
  </si>
  <si>
    <t>Финансовый отдел</t>
  </si>
  <si>
    <t>Казначейство - сложные вопросы деятельности, управление денежными потоками, взаимодействие с банками, риск-менеджмент и валютный контроль на предприятиях ТЭК</t>
  </si>
  <si>
    <t>Служба ДОУ</t>
  </si>
  <si>
    <t>Электронный документооборот, делопроизводство и архивирование - нормативно-правовые и методические вопросы и практика, лучший опыт работы службы ДОУ на предприятиях ТЭК</t>
  </si>
  <si>
    <t>Планово-экономический отдел</t>
  </si>
  <si>
    <t>Планирование и бюджетирование - выполнение бюджета, анализ и оценка отклонений, управленческий учет, управление затратами - лучшие практики на предприятиях ТЭК</t>
  </si>
  <si>
    <t>Профессиональные стандарты в ТЭК в 2018 году - государственный надзор, административная и судебная практика, проблемы применения профстандартов и лучшие практики внедрения</t>
  </si>
  <si>
    <t>Управление персоналом - экономические показатели эффективности управления персоналом, мотивация и обучение персонала</t>
  </si>
  <si>
    <t>Управление по компетенциям и каталог компетенций - методы, применяемые при оценке и управлении компетенциями, а также методы формирования каталога по профессиональным компетенциям</t>
  </si>
  <si>
    <t>Планирование и отчетность в закупочном процессе в соответствии с 223- ФЗ; информационное обеспечение закупок в ЕИС, ЭТП ГПБ</t>
  </si>
  <si>
    <t>Корпоративные закупки по 223-ФЗ в 2018 году (новации законодательства, судебная практика, проверки ФАС и прокуратуры, подготовка ТЗ и расчет НМЦ, лучшие практики на предприятиях ТЭК)</t>
  </si>
  <si>
    <t>Годовой отчет за 2018 год - изменения в бухучете и налогообложении, составление годовой бухгалтерской и налоговой отчетности за 2018 год - особенности составления годового отчета на предприятиях ТЭК</t>
  </si>
  <si>
    <t>Группа внутреннего контроля и аудита</t>
  </si>
  <si>
    <t>Бухгалтерский учет, отчётность и налогообложение в I полугодии 2018 года - последние изменения в нормативно-методической базе, составление отчетности, расчёт налогов, проверки и споры</t>
  </si>
  <si>
    <t>Консультационные услуги по обучению</t>
  </si>
  <si>
    <t xml:space="preserve">Технический отдел </t>
  </si>
  <si>
    <t>Совершенствование порядка подключения новых потребителей</t>
  </si>
  <si>
    <t>ООО «Газпром межрегионгаз» и НОЧУ ДПО  «ИРП»</t>
  </si>
  <si>
    <t>ООО «Газпром межрегионгаз» и   ЧОУ ДПО  «Учебный центр АНТ»</t>
  </si>
  <si>
    <t>Советник генерального директора</t>
  </si>
  <si>
    <t>Планово-экономический отдел     Финансовый отдел</t>
  </si>
  <si>
    <t>Обеспечение безопасности персональных данных на предприятии</t>
  </si>
  <si>
    <t>ООО «Газпром межрегионгаз» и НОЧУ ДПО  «Центр предпринимательских рисков»</t>
  </si>
  <si>
    <t>Актуальные вопросы ИТ-инфраструктуры ДЗО</t>
  </si>
  <si>
    <t>Руководитель учебного центра         Петракова Елена Ивановна</t>
  </si>
  <si>
    <t>Количество человек (план 2023)</t>
  </si>
  <si>
    <t>Обязательное обучение</t>
  </si>
  <si>
    <t>руководителей и специалистов</t>
  </si>
  <si>
    <t>Наименование вида обучения</t>
  </si>
  <si>
    <t>Профессиональная подготовка (переподготовка)</t>
  </si>
  <si>
    <t xml:space="preserve"> «Слесарь АВР», «Слесарь по ЭиРГО», «Слесарь по ЭиРПГ» «Монтер по защите подземных трубопроводов от коррозии»</t>
  </si>
  <si>
    <t>Обучение вторым (смежным) профессиям</t>
  </si>
  <si>
    <t>"Стропальщик", "Рабочий люльки"</t>
  </si>
  <si>
    <t>Курсы целевого назначения (в части получения допуска к работе на ОПО)</t>
  </si>
  <si>
    <t>Переподготовка водителей автотранспортных средств, использующих СУГ (СПГ) в качестве моторного топлива</t>
  </si>
  <si>
    <t>«Контролёр газового хозяйства» 3-го разряда</t>
  </si>
  <si>
    <t>Повышение квалификации на ПТК</t>
  </si>
  <si>
    <t xml:space="preserve"> «Слесарь АВР», «Слесарь по ЭиРГО», «Слесарь по ЭиРПГ», «Монтер по защите подземных трубопроводов от коррозии», "Электрогазосварщик-врезчик"</t>
  </si>
  <si>
    <t>Повышение квалификации (ДПО)</t>
  </si>
  <si>
    <t xml:space="preserve">ДПО </t>
  </si>
  <si>
    <t>Требования промышленной безопасности на объектах газораспределения и газопотребления</t>
  </si>
  <si>
    <t>КАЛЕНДАРНЫЙ УЧЕБНЫЙ ГРАФИК  по подготовке и повышению квалификации кадров в учебном центре  АО "Газпром газораспределение Брянск" на 2023 год</t>
  </si>
  <si>
    <t>Профессиональная переподготовка (ДПО)</t>
  </si>
  <si>
    <t xml:space="preserve"> «Безопасность дорожного движения" </t>
  </si>
  <si>
    <t>Обучение должностных лиц, ответственных за обеспечение пожарной безопасности на производственных объектах и проведение противопожарного инструктажа</t>
  </si>
  <si>
    <t>Основы сварочного производства</t>
  </si>
  <si>
    <t>Обучение должностных лиц и специалистов в области ГО и РСЧС</t>
  </si>
  <si>
    <t>ДПО и Курсовое обучение</t>
  </si>
  <si>
    <t>Повышение уровня обслуживания потребителей газа</t>
  </si>
  <si>
    <t>ДПО</t>
  </si>
  <si>
    <t>Программа обучения работников 1 группы по курсу: «Безопасные методы и приемы выполнения работ на высоте»</t>
  </si>
  <si>
    <t>Программа обучения работников 2 группы по курсу: «Безопасные методы и приемы выполнения работ на высоте»</t>
  </si>
  <si>
    <t>Программа обучения работников 3 группы по курсу: «Безопасные методы и приемы выполнения работ на высоте»</t>
  </si>
  <si>
    <t>Обучение</t>
  </si>
  <si>
    <t>ОТ СИЗ</t>
  </si>
  <si>
    <t>ОТ ППП</t>
  </si>
  <si>
    <t>ОТ (А)</t>
  </si>
  <si>
    <t>ОТ (Б)</t>
  </si>
  <si>
    <t>ОТ (В)</t>
  </si>
  <si>
    <t>Обеспечение экологической безопасности в области обращения с опасными отходами</t>
  </si>
  <si>
    <t>ДПО, аттестация на ЕПТ</t>
  </si>
  <si>
    <t>Предатестационная подготовка, подготовка документов для аттестации в Ростехнадзоре</t>
  </si>
  <si>
    <t>ОТ (Б) АППАРАТ</t>
  </si>
  <si>
    <t>ОТ (В) АППАРАТ</t>
  </si>
  <si>
    <t>ОТ (СИЗ) АППАРАТ</t>
  </si>
  <si>
    <t>ОТ (ППП) АППАРАТ</t>
  </si>
  <si>
    <t>Переодическое обучение</t>
  </si>
  <si>
    <t>Клиентоориентированность</t>
  </si>
  <si>
    <t xml:space="preserve"> "Управленческие компетенции"</t>
  </si>
  <si>
    <t>ДПО для Кадрового резерва и Руководителей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</si>
</sst>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"/>
      <family val="2"/>
    </font>
    <font>
      <sz val="14"/>
      <name val="Times New Roman Cyr"/>
      <family val="1"/>
    </font>
    <font>
      <sz val="10"/>
      <name val="Arial Cyr"/>
      <family val="2"/>
    </font>
    <font>
      <sz val="10"/>
      <name val="Mang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3" fillId="0" borderId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52" applyNumberFormat="1" applyFont="1" applyFill="1" applyAlignment="1" applyProtection="1">
      <alignment vertical="center" wrapText="1"/>
      <protection/>
    </xf>
    <xf numFmtId="0" fontId="4" fillId="0" borderId="0" xfId="52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6" fillId="0" borderId="0" xfId="52" applyNumberFormat="1" applyFont="1" applyFill="1" applyAlignment="1" applyProtection="1">
      <alignment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Alignment="1" applyProtection="1">
      <alignment vertical="center" wrapText="1"/>
      <protection/>
    </xf>
    <xf numFmtId="0" fontId="8" fillId="33" borderId="10" xfId="52" applyNumberFormat="1" applyFont="1" applyFill="1" applyBorder="1" applyAlignment="1" applyProtection="1">
      <alignment vertical="center" wrapText="1"/>
      <protection locked="0"/>
    </xf>
    <xf numFmtId="0" fontId="8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2" applyNumberFormat="1" applyFont="1" applyFill="1" applyAlignment="1" applyProtection="1">
      <alignment vertical="center" wrapText="1"/>
      <protection/>
    </xf>
    <xf numFmtId="0" fontId="9" fillId="0" borderId="11" xfId="67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11" xfId="67" applyNumberFormat="1" applyFont="1" applyFill="1" applyBorder="1" applyAlignment="1" applyProtection="1">
      <alignment horizontal="center" vertical="center" wrapText="1" shrinkToFit="1"/>
      <protection locked="0"/>
    </xf>
    <xf numFmtId="2" fontId="9" fillId="0" borderId="11" xfId="67" applyNumberFormat="1" applyFont="1" applyFill="1" applyBorder="1" applyAlignment="1" applyProtection="1">
      <alignment horizontal="center" vertical="center" wrapText="1" shrinkToFit="1"/>
      <protection locked="0"/>
    </xf>
    <xf numFmtId="2" fontId="10" fillId="0" borderId="11" xfId="67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52" applyNumberFormat="1" applyFont="1" applyFill="1" applyAlignment="1" applyProtection="1">
      <alignment vertical="center" wrapText="1"/>
      <protection/>
    </xf>
    <xf numFmtId="0" fontId="4" fillId="34" borderId="10" xfId="52" applyNumberFormat="1" applyFont="1" applyFill="1" applyBorder="1" applyAlignment="1">
      <alignment wrapText="1"/>
      <protection/>
    </xf>
    <xf numFmtId="0" fontId="11" fillId="34" borderId="10" xfId="52" applyNumberFormat="1" applyFont="1" applyFill="1" applyBorder="1" applyAlignment="1">
      <alignment horizontal="center" vertical="center" wrapText="1"/>
      <protection/>
    </xf>
    <xf numFmtId="0" fontId="4" fillId="34" borderId="10" xfId="52" applyNumberFormat="1" applyFont="1" applyFill="1" applyBorder="1" applyAlignment="1">
      <alignment horizontal="center" vertical="center" wrapText="1"/>
      <protection/>
    </xf>
    <xf numFmtId="0" fontId="4" fillId="35" borderId="10" xfId="52" applyNumberFormat="1" applyFont="1" applyFill="1" applyBorder="1" applyAlignment="1">
      <alignment horizontal="right" wrapText="1"/>
      <protection/>
    </xf>
    <xf numFmtId="0" fontId="11" fillId="35" borderId="10" xfId="52" applyNumberFormat="1" applyFont="1" applyFill="1" applyBorder="1" applyAlignment="1">
      <alignment horizontal="center" vertical="top" wrapText="1"/>
      <protection/>
    </xf>
    <xf numFmtId="0" fontId="11" fillId="35" borderId="10" xfId="52" applyNumberFormat="1" applyFont="1" applyFill="1" applyBorder="1" applyAlignment="1">
      <alignment horizontal="center" vertical="center" wrapText="1"/>
      <protection/>
    </xf>
    <xf numFmtId="0" fontId="4" fillId="35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right" wrapText="1"/>
      <protection/>
    </xf>
    <xf numFmtId="0" fontId="11" fillId="0" borderId="10" xfId="52" applyNumberFormat="1" applyFont="1" applyFill="1" applyBorder="1" applyAlignment="1">
      <alignment horizontal="center" vertical="top" wrapText="1"/>
      <protection/>
    </xf>
    <xf numFmtId="0" fontId="11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1" fontId="4" fillId="0" borderId="10" xfId="67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" fillId="36" borderId="10" xfId="52" applyNumberFormat="1" applyFont="1" applyFill="1" applyBorder="1" applyAlignment="1">
      <alignment horizontal="right" wrapText="1"/>
      <protection/>
    </xf>
    <xf numFmtId="0" fontId="11" fillId="36" borderId="10" xfId="52" applyNumberFormat="1" applyFont="1" applyFill="1" applyBorder="1" applyAlignment="1">
      <alignment horizontal="center" vertical="top" wrapText="1"/>
      <protection/>
    </xf>
    <xf numFmtId="0" fontId="11" fillId="36" borderId="10" xfId="52" applyNumberFormat="1" applyFont="1" applyFill="1" applyBorder="1" applyAlignment="1">
      <alignment horizontal="center" vertical="center" wrapText="1"/>
      <protection/>
    </xf>
    <xf numFmtId="0" fontId="4" fillId="36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right" wrapText="1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1" fontId="4" fillId="37" borderId="10" xfId="52" applyNumberFormat="1" applyFont="1" applyFill="1" applyBorder="1" applyAlignment="1">
      <alignment horizontal="center" vertical="center" wrapText="1"/>
      <protection/>
    </xf>
    <xf numFmtId="1" fontId="4" fillId="37" borderId="10" xfId="67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52" applyNumberFormat="1" applyFont="1" applyBorder="1" applyAlignment="1">
      <alignment wrapText="1"/>
      <protection/>
    </xf>
    <xf numFmtId="0" fontId="8" fillId="36" borderId="10" xfId="52" applyNumberFormat="1" applyFont="1" applyFill="1" applyBorder="1" applyAlignment="1" applyProtection="1">
      <alignment horizontal="right" vertical="center" wrapText="1"/>
      <protection/>
    </xf>
    <xf numFmtId="0" fontId="8" fillId="0" borderId="10" xfId="52" applyNumberFormat="1" applyFont="1" applyFill="1" applyBorder="1" applyAlignment="1" applyProtection="1">
      <alignment horizontal="right" vertical="center" wrapText="1"/>
      <protection/>
    </xf>
    <xf numFmtId="0" fontId="4" fillId="34" borderId="10" xfId="52" applyNumberFormat="1" applyFont="1" applyFill="1" applyBorder="1" applyAlignment="1" applyProtection="1">
      <alignment horizontal="center" vertical="center" wrapText="1"/>
      <protection/>
    </xf>
    <xf numFmtId="0" fontId="4" fillId="37" borderId="0" xfId="52" applyNumberFormat="1" applyFont="1" applyFill="1" applyAlignment="1" applyProtection="1">
      <alignment vertical="center" wrapText="1"/>
      <protection/>
    </xf>
    <xf numFmtId="0" fontId="4" fillId="34" borderId="0" xfId="52" applyNumberFormat="1" applyFont="1" applyFill="1" applyAlignment="1" applyProtection="1">
      <alignment vertical="center" wrapText="1"/>
      <protection/>
    </xf>
    <xf numFmtId="0" fontId="4" fillId="0" borderId="10" xfId="52" applyNumberFormat="1" applyFont="1" applyBorder="1" applyAlignment="1">
      <alignment wrapText="1"/>
      <protection/>
    </xf>
    <xf numFmtId="0" fontId="4" fillId="37" borderId="10" xfId="52" applyNumberFormat="1" applyFont="1" applyFill="1" applyBorder="1" applyAlignment="1">
      <alignment wrapText="1"/>
      <protection/>
    </xf>
    <xf numFmtId="0" fontId="11" fillId="37" borderId="10" xfId="0" applyFont="1" applyFill="1" applyBorder="1" applyAlignment="1">
      <alignment vertical="center" wrapText="1"/>
    </xf>
    <xf numFmtId="0" fontId="11" fillId="0" borderId="0" xfId="52" applyNumberFormat="1" applyFont="1" applyBorder="1" applyAlignment="1">
      <alignment wrapText="1"/>
      <protection/>
    </xf>
    <xf numFmtId="0" fontId="11" fillId="0" borderId="0" xfId="52" applyNumberFormat="1" applyFont="1" applyFill="1" applyBorder="1" applyAlignment="1">
      <alignment horizontal="center" vertical="center" wrapText="1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52" applyNumberFormat="1" applyFont="1" applyBorder="1" applyAlignment="1">
      <alignment horizontal="center" vertical="center" wrapText="1"/>
      <protection/>
    </xf>
    <xf numFmtId="0" fontId="4" fillId="0" borderId="0" xfId="67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52" applyNumberFormat="1" applyFont="1" applyFill="1" applyAlignment="1" applyProtection="1">
      <alignment vertical="center" wrapText="1"/>
      <protection/>
    </xf>
    <xf numFmtId="0" fontId="12" fillId="0" borderId="0" xfId="52" applyNumberFormat="1" applyFont="1" applyFill="1" applyAlignment="1" applyProtection="1">
      <alignment horizontal="center" vertical="center" wrapText="1"/>
      <protection/>
    </xf>
    <xf numFmtId="4" fontId="13" fillId="37" borderId="0" xfId="57" applyNumberFormat="1" applyFont="1" applyFill="1" applyBorder="1" applyAlignment="1">
      <alignment horizontal="center" vertical="center"/>
      <protection/>
    </xf>
    <xf numFmtId="0" fontId="14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54" applyNumberFormat="1" applyFont="1" applyFill="1" applyBorder="1" applyAlignment="1">
      <alignment horizontal="center" vertical="top" wrapText="1"/>
      <protection/>
    </xf>
    <xf numFmtId="0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2" applyNumberFormat="1" applyFont="1" applyFill="1" applyBorder="1" applyAlignment="1">
      <alignment horizontal="center" vertical="center" wrapText="1"/>
      <protection/>
    </xf>
    <xf numFmtId="0" fontId="11" fillId="37" borderId="10" xfId="0" applyFont="1" applyFill="1" applyBorder="1" applyAlignment="1">
      <alignment horizontal="center" vertical="center" wrapText="1"/>
    </xf>
    <xf numFmtId="0" fontId="5" fillId="0" borderId="0" xfId="52" applyNumberFormat="1" applyFont="1" applyFill="1" applyBorder="1" applyAlignment="1" applyProtection="1">
      <alignment horizontal="center" vertical="center" wrapText="1" shrinkToFi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Обычный 2 4 2" xfId="53"/>
    <cellStyle name="Обычный 2 4 3" xfId="54"/>
    <cellStyle name="Обычный 5 2" xfId="55"/>
    <cellStyle name="Обычный_Бюджет взнос на ГД" xfId="56"/>
    <cellStyle name="Обычный_Информационные услуги на 2010год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dxfs count="4"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view="pageBreakPreview" zoomScale="79" zoomScaleNormal="55" zoomScaleSheetLayoutView="79" zoomScalePageLayoutView="0" workbookViewId="0" topLeftCell="A1">
      <pane xSplit="1" ySplit="7" topLeftCell="D28" activePane="bottomRight" state="frozen"/>
      <selection pane="topLeft" activeCell="V38" sqref="V38"/>
      <selection pane="topRight" activeCell="V38" sqref="V38"/>
      <selection pane="bottomLeft" activeCell="V38" sqref="V38"/>
      <selection pane="bottomRight" activeCell="C8" sqref="C8"/>
    </sheetView>
  </sheetViews>
  <sheetFormatPr defaultColWidth="9.140625" defaultRowHeight="12.75"/>
  <cols>
    <col min="1" max="1" width="34.57421875" style="1" customWidth="1"/>
    <col min="2" max="2" width="60.57421875" style="2" customWidth="1"/>
    <col min="3" max="3" width="45.421875" style="2" customWidth="1"/>
    <col min="4" max="4" width="17.140625" style="2" customWidth="1"/>
    <col min="5" max="5" width="14.00390625" style="2" customWidth="1"/>
    <col min="6" max="6" width="14.8515625" style="3" customWidth="1"/>
    <col min="7" max="7" width="12.28125" style="3" customWidth="1"/>
    <col min="8" max="8" width="11.8515625" style="3" customWidth="1"/>
    <col min="9" max="9" width="11.28125" style="1" customWidth="1"/>
    <col min="10" max="12" width="11.57421875" style="1" customWidth="1"/>
    <col min="13" max="14" width="13.8515625" style="1" customWidth="1"/>
    <col min="15" max="15" width="11.57421875" style="1" customWidth="1"/>
    <col min="16" max="16" width="13.57421875" style="1" customWidth="1"/>
    <col min="17" max="238" width="9.140625" style="1" customWidth="1"/>
  </cols>
  <sheetData>
    <row r="1" spans="1:16" s="4" customFormat="1" ht="26.25" customHeight="1">
      <c r="A1" s="63" t="s">
        <v>114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8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256" ht="56.25" customHeight="1">
      <c r="A3" s="5"/>
      <c r="B3" s="6" t="s">
        <v>0</v>
      </c>
      <c r="C3" s="6" t="s">
        <v>101</v>
      </c>
      <c r="D3" s="6" t="s">
        <v>98</v>
      </c>
      <c r="E3" s="6" t="s">
        <v>1</v>
      </c>
      <c r="F3" s="7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16" s="10" customFormat="1" ht="19.5" customHeight="1">
      <c r="A4" s="9" t="s">
        <v>13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9" t="s">
        <v>26</v>
      </c>
      <c r="O4" s="9" t="s">
        <v>27</v>
      </c>
      <c r="P4" s="9" t="s">
        <v>28</v>
      </c>
    </row>
    <row r="5" spans="1:16" s="13" customFormat="1" ht="30" customHeight="1">
      <c r="A5" s="11" t="s">
        <v>29</v>
      </c>
      <c r="B5" s="12"/>
      <c r="C5" s="12"/>
      <c r="D5" s="12">
        <f>D7+D34+D42+D63</f>
        <v>2612</v>
      </c>
      <c r="E5" s="12">
        <f aca="true" t="shared" si="0" ref="E5:P5">E7+E34+E42</f>
        <v>191</v>
      </c>
      <c r="F5" s="12">
        <f t="shared" si="0"/>
        <v>324</v>
      </c>
      <c r="G5" s="12">
        <f t="shared" si="0"/>
        <v>62</v>
      </c>
      <c r="H5" s="12">
        <f t="shared" si="0"/>
        <v>274</v>
      </c>
      <c r="I5" s="12">
        <f t="shared" si="0"/>
        <v>280</v>
      </c>
      <c r="J5" s="12">
        <f t="shared" si="0"/>
        <v>185</v>
      </c>
      <c r="K5" s="12">
        <f t="shared" si="0"/>
        <v>220</v>
      </c>
      <c r="L5" s="12">
        <f t="shared" si="0"/>
        <v>320</v>
      </c>
      <c r="M5" s="12">
        <f t="shared" si="0"/>
        <v>245</v>
      </c>
      <c r="N5" s="12">
        <f t="shared" si="0"/>
        <v>160</v>
      </c>
      <c r="O5" s="12">
        <f t="shared" si="0"/>
        <v>293</v>
      </c>
      <c r="P5" s="12">
        <f t="shared" si="0"/>
        <v>110</v>
      </c>
    </row>
    <row r="6" spans="1:16" s="18" customFormat="1" ht="24.75" customHeight="1">
      <c r="A6" s="14" t="s">
        <v>30</v>
      </c>
      <c r="B6" s="15"/>
      <c r="C6" s="15"/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13" customFormat="1" ht="34.5" customHeight="1">
      <c r="A7" s="19" t="s">
        <v>99</v>
      </c>
      <c r="B7" s="20"/>
      <c r="C7" s="20"/>
      <c r="D7" s="21">
        <f aca="true" t="shared" si="1" ref="D7:P7">SUM(D8+D18)</f>
        <v>1947</v>
      </c>
      <c r="E7" s="21">
        <f t="shared" si="1"/>
        <v>186</v>
      </c>
      <c r="F7" s="21">
        <f t="shared" si="1"/>
        <v>294</v>
      </c>
      <c r="G7" s="21">
        <f t="shared" si="1"/>
        <v>57</v>
      </c>
      <c r="H7" s="21">
        <f t="shared" si="1"/>
        <v>244</v>
      </c>
      <c r="I7" s="21">
        <f t="shared" si="1"/>
        <v>175</v>
      </c>
      <c r="J7" s="21">
        <f t="shared" si="1"/>
        <v>80</v>
      </c>
      <c r="K7" s="21">
        <f t="shared" si="1"/>
        <v>90</v>
      </c>
      <c r="L7" s="21">
        <f t="shared" si="1"/>
        <v>220</v>
      </c>
      <c r="M7" s="21">
        <f t="shared" si="1"/>
        <v>240</v>
      </c>
      <c r="N7" s="21">
        <f t="shared" si="1"/>
        <v>90</v>
      </c>
      <c r="O7" s="21">
        <f t="shared" si="1"/>
        <v>285</v>
      </c>
      <c r="P7" s="21">
        <f t="shared" si="1"/>
        <v>30</v>
      </c>
    </row>
    <row r="8" spans="1:16" s="13" customFormat="1" ht="33" customHeight="1">
      <c r="A8" s="22" t="s">
        <v>31</v>
      </c>
      <c r="B8" s="23"/>
      <c r="C8" s="24"/>
      <c r="D8" s="25">
        <f aca="true" t="shared" si="2" ref="D8:P8">SUM(D9:D17)</f>
        <v>643</v>
      </c>
      <c r="E8" s="25">
        <f t="shared" si="2"/>
        <v>0</v>
      </c>
      <c r="F8" s="25">
        <f t="shared" si="2"/>
        <v>79</v>
      </c>
      <c r="G8" s="25">
        <f t="shared" si="2"/>
        <v>24</v>
      </c>
      <c r="H8" s="25">
        <f t="shared" si="2"/>
        <v>154</v>
      </c>
      <c r="I8" s="25">
        <f t="shared" si="2"/>
        <v>125</v>
      </c>
      <c r="J8" s="25">
        <f t="shared" si="2"/>
        <v>40</v>
      </c>
      <c r="K8" s="25">
        <f t="shared" si="2"/>
        <v>60</v>
      </c>
      <c r="L8" s="25">
        <f t="shared" si="2"/>
        <v>30</v>
      </c>
      <c r="M8" s="25">
        <f t="shared" si="2"/>
        <v>70</v>
      </c>
      <c r="N8" s="25">
        <f t="shared" si="2"/>
        <v>55</v>
      </c>
      <c r="O8" s="25">
        <f t="shared" si="2"/>
        <v>30</v>
      </c>
      <c r="P8" s="25">
        <f t="shared" si="2"/>
        <v>0</v>
      </c>
    </row>
    <row r="9" spans="1:16" s="13" customFormat="1" ht="57" customHeight="1">
      <c r="A9" s="26"/>
      <c r="B9" s="27" t="s">
        <v>103</v>
      </c>
      <c r="C9" s="58" t="s">
        <v>102</v>
      </c>
      <c r="D9" s="29">
        <v>154</v>
      </c>
      <c r="E9" s="30"/>
      <c r="F9" s="30">
        <v>34</v>
      </c>
      <c r="G9" s="31"/>
      <c r="H9" s="31"/>
      <c r="I9" s="31">
        <v>30</v>
      </c>
      <c r="J9" s="31"/>
      <c r="K9" s="31">
        <v>30</v>
      </c>
      <c r="L9" s="31"/>
      <c r="M9" s="31">
        <v>30</v>
      </c>
      <c r="N9" s="31"/>
      <c r="O9" s="31">
        <v>30</v>
      </c>
      <c r="P9" s="31"/>
    </row>
    <row r="10" spans="1:16" s="13" customFormat="1" ht="39" customHeight="1">
      <c r="A10" s="26"/>
      <c r="B10" s="27" t="s">
        <v>105</v>
      </c>
      <c r="C10" s="58" t="s">
        <v>104</v>
      </c>
      <c r="D10" s="29">
        <v>110</v>
      </c>
      <c r="E10" s="30"/>
      <c r="F10" s="30">
        <v>30</v>
      </c>
      <c r="G10" s="31">
        <v>24</v>
      </c>
      <c r="H10" s="31"/>
      <c r="I10" s="31"/>
      <c r="J10" s="31"/>
      <c r="K10" s="31">
        <v>30</v>
      </c>
      <c r="L10" s="31">
        <v>30</v>
      </c>
      <c r="M10" s="31">
        <v>20</v>
      </c>
      <c r="N10" s="31"/>
      <c r="O10" s="31"/>
      <c r="P10" s="31"/>
    </row>
    <row r="11" spans="1:16" s="13" customFormat="1" ht="57" customHeight="1">
      <c r="A11" s="26"/>
      <c r="B11" s="27" t="s">
        <v>107</v>
      </c>
      <c r="C11" s="58" t="s">
        <v>106</v>
      </c>
      <c r="D11" s="29">
        <v>40</v>
      </c>
      <c r="E11" s="30"/>
      <c r="F11" s="30">
        <v>15</v>
      </c>
      <c r="G11" s="31"/>
      <c r="H11" s="31">
        <v>10</v>
      </c>
      <c r="I11" s="31"/>
      <c r="J11" s="31"/>
      <c r="K11" s="31"/>
      <c r="L11" s="31"/>
      <c r="M11" s="31"/>
      <c r="N11" s="31">
        <v>15</v>
      </c>
      <c r="O11" s="31"/>
      <c r="P11" s="31"/>
    </row>
    <row r="12" spans="1:16" s="13" customFormat="1" ht="45.75" customHeight="1">
      <c r="A12" s="26"/>
      <c r="B12" s="27" t="s">
        <v>108</v>
      </c>
      <c r="C12" s="58" t="s">
        <v>102</v>
      </c>
      <c r="D12" s="29">
        <v>20</v>
      </c>
      <c r="E12" s="30"/>
      <c r="F12" s="30"/>
      <c r="G12" s="31"/>
      <c r="H12" s="31"/>
      <c r="I12" s="31"/>
      <c r="J12" s="31"/>
      <c r="K12" s="31"/>
      <c r="L12" s="31"/>
      <c r="M12" s="31">
        <v>20</v>
      </c>
      <c r="N12" s="31"/>
      <c r="O12" s="31"/>
      <c r="P12" s="31"/>
    </row>
    <row r="13" spans="1:16" s="13" customFormat="1" ht="22.5" customHeight="1">
      <c r="A13" s="26"/>
      <c r="B13" s="27" t="s">
        <v>135</v>
      </c>
      <c r="C13" s="58" t="s">
        <v>126</v>
      </c>
      <c r="D13" s="29">
        <v>95</v>
      </c>
      <c r="E13" s="30"/>
      <c r="F13" s="30"/>
      <c r="G13" s="31"/>
      <c r="H13" s="31">
        <v>95</v>
      </c>
      <c r="I13" s="31"/>
      <c r="J13" s="31"/>
      <c r="K13" s="31"/>
      <c r="L13" s="31"/>
      <c r="M13" s="31"/>
      <c r="N13" s="31"/>
      <c r="O13" s="31"/>
      <c r="P13" s="31"/>
    </row>
    <row r="14" spans="1:16" s="13" customFormat="1" ht="21.75" customHeight="1">
      <c r="A14" s="26"/>
      <c r="B14" s="27" t="s">
        <v>136</v>
      </c>
      <c r="C14" s="58" t="s">
        <v>126</v>
      </c>
      <c r="D14" s="29">
        <v>28</v>
      </c>
      <c r="E14" s="30"/>
      <c r="F14" s="30"/>
      <c r="G14" s="31"/>
      <c r="H14" s="31">
        <v>28</v>
      </c>
      <c r="I14" s="31"/>
      <c r="J14" s="31"/>
      <c r="K14" s="31"/>
      <c r="L14" s="31"/>
      <c r="M14" s="31"/>
      <c r="N14" s="31"/>
      <c r="O14" s="31"/>
      <c r="P14" s="31"/>
    </row>
    <row r="15" spans="1:16" s="13" customFormat="1" ht="21" customHeight="1">
      <c r="A15" s="26"/>
      <c r="B15" s="27" t="s">
        <v>137</v>
      </c>
      <c r="C15" s="58" t="s">
        <v>126</v>
      </c>
      <c r="D15" s="29">
        <v>21</v>
      </c>
      <c r="E15" s="30"/>
      <c r="F15" s="30"/>
      <c r="G15" s="31"/>
      <c r="H15" s="31">
        <v>21</v>
      </c>
      <c r="I15" s="31"/>
      <c r="J15" s="31"/>
      <c r="K15" s="31"/>
      <c r="L15" s="31"/>
      <c r="M15" s="31"/>
      <c r="N15" s="31"/>
      <c r="O15" s="31"/>
      <c r="P15" s="31"/>
    </row>
    <row r="16" spans="1:16" s="13" customFormat="1" ht="25.5" customHeight="1">
      <c r="A16" s="26"/>
      <c r="B16" s="27" t="s">
        <v>138</v>
      </c>
      <c r="C16" s="58" t="s">
        <v>126</v>
      </c>
      <c r="D16" s="29">
        <v>95</v>
      </c>
      <c r="E16" s="30"/>
      <c r="F16" s="30"/>
      <c r="G16" s="31"/>
      <c r="H16" s="31"/>
      <c r="I16" s="31">
        <v>95</v>
      </c>
      <c r="J16" s="31"/>
      <c r="K16" s="31"/>
      <c r="L16" s="31"/>
      <c r="M16" s="31"/>
      <c r="N16" s="31"/>
      <c r="O16" s="31"/>
      <c r="P16" s="31"/>
    </row>
    <row r="17" spans="1:16" s="13" customFormat="1" ht="70.5" customHeight="1">
      <c r="A17" s="26"/>
      <c r="B17" s="27" t="s">
        <v>123</v>
      </c>
      <c r="C17" s="58" t="s">
        <v>106</v>
      </c>
      <c r="D17" s="32">
        <v>80</v>
      </c>
      <c r="E17" s="30"/>
      <c r="F17" s="30"/>
      <c r="G17" s="31"/>
      <c r="H17" s="31"/>
      <c r="I17" s="31"/>
      <c r="J17" s="31">
        <v>40</v>
      </c>
      <c r="K17" s="31"/>
      <c r="L17" s="31"/>
      <c r="M17" s="31"/>
      <c r="N17" s="31">
        <v>40</v>
      </c>
      <c r="O17" s="31"/>
      <c r="P17" s="31"/>
    </row>
    <row r="18" spans="1:16" s="13" customFormat="1" ht="36.75" customHeight="1">
      <c r="A18" s="33" t="s">
        <v>100</v>
      </c>
      <c r="B18" s="34"/>
      <c r="C18" s="35"/>
      <c r="D18" s="36">
        <f aca="true" t="shared" si="3" ref="D18:P18">SUM(D19:D33)</f>
        <v>1304</v>
      </c>
      <c r="E18" s="36">
        <f t="shared" si="3"/>
        <v>186</v>
      </c>
      <c r="F18" s="36">
        <f t="shared" si="3"/>
        <v>215</v>
      </c>
      <c r="G18" s="36">
        <f t="shared" si="3"/>
        <v>33</v>
      </c>
      <c r="H18" s="36">
        <f t="shared" si="3"/>
        <v>90</v>
      </c>
      <c r="I18" s="36">
        <f t="shared" si="3"/>
        <v>50</v>
      </c>
      <c r="J18" s="36">
        <f t="shared" si="3"/>
        <v>40</v>
      </c>
      <c r="K18" s="36">
        <f t="shared" si="3"/>
        <v>30</v>
      </c>
      <c r="L18" s="36">
        <f t="shared" si="3"/>
        <v>190</v>
      </c>
      <c r="M18" s="36">
        <f t="shared" si="3"/>
        <v>170</v>
      </c>
      <c r="N18" s="36">
        <f t="shared" si="3"/>
        <v>35</v>
      </c>
      <c r="O18" s="36">
        <f t="shared" si="3"/>
        <v>255</v>
      </c>
      <c r="P18" s="36">
        <f t="shared" si="3"/>
        <v>30</v>
      </c>
    </row>
    <row r="19" spans="1:16" s="13" customFormat="1" ht="57.75" customHeight="1">
      <c r="A19" s="26"/>
      <c r="B19" s="27" t="s">
        <v>113</v>
      </c>
      <c r="C19" s="58" t="s">
        <v>133</v>
      </c>
      <c r="D19" s="29">
        <v>140</v>
      </c>
      <c r="E19" s="30">
        <v>30</v>
      </c>
      <c r="F19" s="30">
        <v>20</v>
      </c>
      <c r="G19" s="31"/>
      <c r="H19" s="31">
        <v>30</v>
      </c>
      <c r="I19" s="31"/>
      <c r="J19" s="31">
        <v>20</v>
      </c>
      <c r="K19" s="31"/>
      <c r="L19" s="31"/>
      <c r="M19" s="31">
        <v>30</v>
      </c>
      <c r="N19" s="31"/>
      <c r="O19" s="31">
        <v>30</v>
      </c>
      <c r="P19" s="31"/>
    </row>
    <row r="20" spans="1:16" s="13" customFormat="1" ht="75.75" customHeight="1">
      <c r="A20" s="26"/>
      <c r="B20" s="27" t="s">
        <v>117</v>
      </c>
      <c r="C20" s="58" t="s">
        <v>112</v>
      </c>
      <c r="D20" s="29">
        <v>180</v>
      </c>
      <c r="E20" s="30"/>
      <c r="F20" s="30">
        <v>30</v>
      </c>
      <c r="G20" s="31">
        <v>30</v>
      </c>
      <c r="H20" s="31"/>
      <c r="I20" s="31">
        <v>30</v>
      </c>
      <c r="J20" s="31"/>
      <c r="K20" s="31">
        <v>30</v>
      </c>
      <c r="L20" s="31"/>
      <c r="M20" s="31">
        <v>30</v>
      </c>
      <c r="N20" s="31"/>
      <c r="O20" s="31"/>
      <c r="P20" s="31">
        <v>30</v>
      </c>
    </row>
    <row r="21" spans="1:16" s="13" customFormat="1" ht="30" customHeight="1">
      <c r="A21" s="26"/>
      <c r="B21" s="27" t="s">
        <v>118</v>
      </c>
      <c r="C21" s="58" t="s">
        <v>112</v>
      </c>
      <c r="D21" s="29">
        <v>16</v>
      </c>
      <c r="E21" s="30">
        <v>6</v>
      </c>
      <c r="F21" s="30"/>
      <c r="G21" s="31"/>
      <c r="H21" s="31"/>
      <c r="I21" s="31">
        <v>5</v>
      </c>
      <c r="J21" s="31"/>
      <c r="K21" s="31"/>
      <c r="L21" s="31"/>
      <c r="M21" s="31"/>
      <c r="N21" s="31">
        <v>5</v>
      </c>
      <c r="O21" s="31"/>
      <c r="P21" s="31"/>
    </row>
    <row r="22" spans="1:16" s="13" customFormat="1" ht="39.75" customHeight="1">
      <c r="A22" s="26"/>
      <c r="B22" s="27" t="s">
        <v>132</v>
      </c>
      <c r="C22" s="58" t="s">
        <v>112</v>
      </c>
      <c r="D22" s="29">
        <v>50</v>
      </c>
      <c r="E22" s="30"/>
      <c r="F22" s="30"/>
      <c r="G22" s="31"/>
      <c r="H22" s="31"/>
      <c r="I22" s="31"/>
      <c r="J22" s="31"/>
      <c r="K22" s="31"/>
      <c r="L22" s="31"/>
      <c r="M22" s="31">
        <v>50</v>
      </c>
      <c r="N22" s="31"/>
      <c r="O22" s="31"/>
      <c r="P22" s="31"/>
    </row>
    <row r="23" spans="1:16" s="13" customFormat="1" ht="57.75" customHeight="1">
      <c r="A23" s="26"/>
      <c r="B23" s="27" t="s">
        <v>33</v>
      </c>
      <c r="C23" s="58" t="s">
        <v>134</v>
      </c>
      <c r="D23" s="29">
        <v>30</v>
      </c>
      <c r="E23" s="30"/>
      <c r="F23" s="30"/>
      <c r="G23" s="31"/>
      <c r="H23" s="31"/>
      <c r="I23" s="31"/>
      <c r="J23" s="31"/>
      <c r="K23" s="31"/>
      <c r="L23" s="31"/>
      <c r="M23" s="31"/>
      <c r="N23" s="31">
        <v>30</v>
      </c>
      <c r="O23" s="31"/>
      <c r="P23" s="31"/>
    </row>
    <row r="24" spans="1:16" s="13" customFormat="1" ht="57.75" customHeight="1">
      <c r="A24" s="26"/>
      <c r="B24" s="27" t="s">
        <v>34</v>
      </c>
      <c r="C24" s="58" t="s">
        <v>134</v>
      </c>
      <c r="D24" s="29">
        <v>35</v>
      </c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31">
        <v>35</v>
      </c>
      <c r="P24" s="31"/>
    </row>
    <row r="25" spans="1:16" s="13" customFormat="1" ht="27" customHeight="1">
      <c r="A25" s="26"/>
      <c r="B25" s="27" t="s">
        <v>127</v>
      </c>
      <c r="C25" s="58" t="s">
        <v>126</v>
      </c>
      <c r="D25" s="29">
        <v>90</v>
      </c>
      <c r="E25" s="30">
        <v>15</v>
      </c>
      <c r="F25" s="30">
        <v>15</v>
      </c>
      <c r="G25" s="31"/>
      <c r="H25" s="31"/>
      <c r="I25" s="31"/>
      <c r="J25" s="31"/>
      <c r="K25" s="31"/>
      <c r="L25" s="31">
        <v>30</v>
      </c>
      <c r="M25" s="31"/>
      <c r="N25" s="31"/>
      <c r="O25" s="31">
        <v>30</v>
      </c>
      <c r="P25" s="31"/>
    </row>
    <row r="26" spans="1:16" s="13" customFormat="1" ht="22.5" customHeight="1">
      <c r="A26" s="26"/>
      <c r="B26" s="27" t="s">
        <v>128</v>
      </c>
      <c r="C26" s="58" t="s">
        <v>126</v>
      </c>
      <c r="D26" s="29">
        <v>200</v>
      </c>
      <c r="E26" s="30">
        <v>50</v>
      </c>
      <c r="F26" s="30">
        <v>50</v>
      </c>
      <c r="G26" s="31"/>
      <c r="H26" s="31"/>
      <c r="I26" s="31"/>
      <c r="J26" s="31"/>
      <c r="K26" s="31"/>
      <c r="L26" s="31">
        <v>50</v>
      </c>
      <c r="M26" s="31"/>
      <c r="N26" s="31"/>
      <c r="O26" s="31">
        <v>50</v>
      </c>
      <c r="P26" s="31"/>
    </row>
    <row r="27" spans="1:16" s="13" customFormat="1" ht="29.25" customHeight="1">
      <c r="A27" s="26"/>
      <c r="B27" s="27" t="s">
        <v>129</v>
      </c>
      <c r="C27" s="58" t="s">
        <v>126</v>
      </c>
      <c r="D27" s="29">
        <v>75</v>
      </c>
      <c r="E27" s="30"/>
      <c r="F27" s="30">
        <v>15</v>
      </c>
      <c r="G27" s="31"/>
      <c r="H27" s="31"/>
      <c r="I27" s="31"/>
      <c r="J27" s="31"/>
      <c r="K27" s="31"/>
      <c r="L27" s="31">
        <v>30</v>
      </c>
      <c r="M27" s="31"/>
      <c r="N27" s="31"/>
      <c r="O27" s="31">
        <v>30</v>
      </c>
      <c r="P27" s="31"/>
    </row>
    <row r="28" spans="1:16" s="13" customFormat="1" ht="27" customHeight="1">
      <c r="A28" s="26"/>
      <c r="B28" s="27" t="s">
        <v>130</v>
      </c>
      <c r="C28" s="58" t="s">
        <v>126</v>
      </c>
      <c r="D28" s="29">
        <v>240</v>
      </c>
      <c r="E28" s="30">
        <v>70</v>
      </c>
      <c r="F28" s="30">
        <v>70</v>
      </c>
      <c r="G28" s="31"/>
      <c r="H28" s="31"/>
      <c r="I28" s="31"/>
      <c r="J28" s="31"/>
      <c r="K28" s="31"/>
      <c r="L28" s="31">
        <v>50</v>
      </c>
      <c r="M28" s="31"/>
      <c r="N28" s="31"/>
      <c r="O28" s="31">
        <v>50</v>
      </c>
      <c r="P28" s="31"/>
    </row>
    <row r="29" spans="1:16" s="13" customFormat="1" ht="26.25" customHeight="1">
      <c r="A29" s="26"/>
      <c r="B29" s="27" t="s">
        <v>131</v>
      </c>
      <c r="C29" s="58" t="s">
        <v>126</v>
      </c>
      <c r="D29" s="29">
        <v>90</v>
      </c>
      <c r="E29" s="30">
        <v>15</v>
      </c>
      <c r="F29" s="30">
        <v>15</v>
      </c>
      <c r="G29" s="31"/>
      <c r="H29" s="31"/>
      <c r="I29" s="31"/>
      <c r="J29" s="31"/>
      <c r="K29" s="31"/>
      <c r="L29" s="31">
        <v>30</v>
      </c>
      <c r="M29" s="31"/>
      <c r="N29" s="31"/>
      <c r="O29" s="31">
        <v>30</v>
      </c>
      <c r="P29" s="31"/>
    </row>
    <row r="30" spans="1:16" s="13" customFormat="1" ht="57.75" customHeight="1">
      <c r="A30" s="26"/>
      <c r="B30" s="27" t="s">
        <v>124</v>
      </c>
      <c r="C30" s="58" t="s">
        <v>126</v>
      </c>
      <c r="D30" s="29">
        <v>60</v>
      </c>
      <c r="E30" s="30"/>
      <c r="F30" s="30"/>
      <c r="G30" s="31"/>
      <c r="H30" s="31">
        <v>30</v>
      </c>
      <c r="I30" s="31"/>
      <c r="J30" s="31"/>
      <c r="K30" s="31"/>
      <c r="L30" s="31"/>
      <c r="M30" s="31">
        <v>30</v>
      </c>
      <c r="N30" s="31"/>
      <c r="O30" s="31"/>
      <c r="P30" s="31"/>
    </row>
    <row r="31" spans="1:16" s="13" customFormat="1" ht="57.75" customHeight="1">
      <c r="A31" s="26"/>
      <c r="B31" s="27" t="s">
        <v>125</v>
      </c>
      <c r="C31" s="58" t="s">
        <v>126</v>
      </c>
      <c r="D31" s="29">
        <v>60</v>
      </c>
      <c r="E31" s="30"/>
      <c r="F31" s="30"/>
      <c r="G31" s="31"/>
      <c r="H31" s="31">
        <v>30</v>
      </c>
      <c r="I31" s="31"/>
      <c r="J31" s="31"/>
      <c r="K31" s="31"/>
      <c r="L31" s="31"/>
      <c r="M31" s="31">
        <v>30</v>
      </c>
      <c r="N31" s="31"/>
      <c r="O31" s="31"/>
      <c r="P31" s="31"/>
    </row>
    <row r="32" spans="1:16" s="13" customFormat="1" ht="45.75" customHeight="1">
      <c r="A32" s="26"/>
      <c r="B32" s="27" t="s">
        <v>119</v>
      </c>
      <c r="C32" s="58" t="s">
        <v>120</v>
      </c>
      <c r="D32" s="29">
        <v>35</v>
      </c>
      <c r="E32" s="30"/>
      <c r="F32" s="30"/>
      <c r="G32" s="31"/>
      <c r="H32" s="31"/>
      <c r="I32" s="31">
        <v>15</v>
      </c>
      <c r="J32" s="31">
        <v>20</v>
      </c>
      <c r="K32" s="31"/>
      <c r="L32" s="31"/>
      <c r="M32" s="31"/>
      <c r="N32" s="31"/>
      <c r="O32" s="31"/>
      <c r="P32" s="31"/>
    </row>
    <row r="33" spans="1:16" s="13" customFormat="1" ht="42" customHeight="1">
      <c r="A33" s="37"/>
      <c r="B33" s="59" t="s">
        <v>116</v>
      </c>
      <c r="C33" s="60" t="s">
        <v>115</v>
      </c>
      <c r="D33" s="32">
        <v>3</v>
      </c>
      <c r="E33" s="38"/>
      <c r="F33" s="30"/>
      <c r="G33" s="31">
        <v>3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s="13" customFormat="1" ht="54.75" customHeight="1">
      <c r="A34" s="19" t="s">
        <v>139</v>
      </c>
      <c r="B34" s="20"/>
      <c r="C34" s="20"/>
      <c r="D34" s="21">
        <f aca="true" t="shared" si="4" ref="D34:P34">SUM(D35+D39)</f>
        <v>665</v>
      </c>
      <c r="E34" s="21">
        <f t="shared" si="4"/>
        <v>5</v>
      </c>
      <c r="F34" s="21">
        <f t="shared" si="4"/>
        <v>30</v>
      </c>
      <c r="G34" s="21">
        <f t="shared" si="4"/>
        <v>5</v>
      </c>
      <c r="H34" s="21">
        <f t="shared" si="4"/>
        <v>30</v>
      </c>
      <c r="I34" s="21">
        <f t="shared" si="4"/>
        <v>105</v>
      </c>
      <c r="J34" s="21">
        <f t="shared" si="4"/>
        <v>105</v>
      </c>
      <c r="K34" s="21">
        <f t="shared" si="4"/>
        <v>130</v>
      </c>
      <c r="L34" s="21">
        <f t="shared" si="4"/>
        <v>100</v>
      </c>
      <c r="M34" s="21">
        <f t="shared" si="4"/>
        <v>5</v>
      </c>
      <c r="N34" s="21">
        <f t="shared" si="4"/>
        <v>70</v>
      </c>
      <c r="O34" s="21">
        <f t="shared" si="4"/>
        <v>8</v>
      </c>
      <c r="P34" s="21">
        <f t="shared" si="4"/>
        <v>80</v>
      </c>
    </row>
    <row r="35" spans="1:16" s="13" customFormat="1" ht="32.25" customHeight="1">
      <c r="A35" s="22" t="s">
        <v>31</v>
      </c>
      <c r="B35" s="23"/>
      <c r="C35" s="24"/>
      <c r="D35" s="25">
        <f aca="true" t="shared" si="5" ref="D35:P35">SUM(D36:D38)</f>
        <v>580</v>
      </c>
      <c r="E35" s="25">
        <f t="shared" si="5"/>
        <v>5</v>
      </c>
      <c r="F35" s="25">
        <f t="shared" si="5"/>
        <v>30</v>
      </c>
      <c r="G35" s="25">
        <f t="shared" si="5"/>
        <v>5</v>
      </c>
      <c r="H35" s="25">
        <f t="shared" si="5"/>
        <v>30</v>
      </c>
      <c r="I35" s="25">
        <f t="shared" si="5"/>
        <v>105</v>
      </c>
      <c r="J35" s="25">
        <f t="shared" si="5"/>
        <v>105</v>
      </c>
      <c r="K35" s="25">
        <f t="shared" si="5"/>
        <v>130</v>
      </c>
      <c r="L35" s="25">
        <f t="shared" si="5"/>
        <v>100</v>
      </c>
      <c r="M35" s="25">
        <f t="shared" si="5"/>
        <v>5</v>
      </c>
      <c r="N35" s="25">
        <f t="shared" si="5"/>
        <v>35</v>
      </c>
      <c r="O35" s="25">
        <f t="shared" si="5"/>
        <v>8</v>
      </c>
      <c r="P35" s="25">
        <f t="shared" si="5"/>
        <v>30</v>
      </c>
    </row>
    <row r="36" spans="1:16" s="13" customFormat="1" ht="78.75" customHeight="1">
      <c r="A36" s="37"/>
      <c r="B36" s="27" t="s">
        <v>110</v>
      </c>
      <c r="C36" s="58" t="s">
        <v>109</v>
      </c>
      <c r="D36" s="29">
        <v>165</v>
      </c>
      <c r="E36" s="30">
        <v>5</v>
      </c>
      <c r="F36" s="30">
        <v>30</v>
      </c>
      <c r="G36" s="31"/>
      <c r="H36" s="31">
        <v>30</v>
      </c>
      <c r="I36" s="31">
        <v>5</v>
      </c>
      <c r="J36" s="31"/>
      <c r="K36" s="31">
        <v>30</v>
      </c>
      <c r="L36" s="31"/>
      <c r="M36" s="31">
        <v>5</v>
      </c>
      <c r="N36" s="31">
        <v>30</v>
      </c>
      <c r="O36" s="31"/>
      <c r="P36" s="31">
        <v>30</v>
      </c>
    </row>
    <row r="37" spans="1:16" s="13" customFormat="1" ht="45" customHeight="1">
      <c r="A37" s="37"/>
      <c r="B37" s="27" t="s">
        <v>140</v>
      </c>
      <c r="C37" s="28" t="s">
        <v>111</v>
      </c>
      <c r="D37" s="29">
        <v>400</v>
      </c>
      <c r="E37" s="30"/>
      <c r="F37" s="30"/>
      <c r="G37" s="31"/>
      <c r="H37" s="31"/>
      <c r="I37" s="31">
        <v>100</v>
      </c>
      <c r="J37" s="31">
        <v>100</v>
      </c>
      <c r="K37" s="31">
        <v>100</v>
      </c>
      <c r="L37" s="31">
        <v>100</v>
      </c>
      <c r="M37" s="31"/>
      <c r="N37" s="31"/>
      <c r="O37" s="31"/>
      <c r="P37" s="31"/>
    </row>
    <row r="38" spans="1:256" s="1" customFormat="1" ht="38.25" customHeight="1">
      <c r="A38" s="41"/>
      <c r="B38" s="27" t="s">
        <v>32</v>
      </c>
      <c r="C38" s="28" t="s">
        <v>111</v>
      </c>
      <c r="D38" s="32">
        <v>15</v>
      </c>
      <c r="E38" s="30"/>
      <c r="F38" s="30"/>
      <c r="G38" s="31">
        <v>5</v>
      </c>
      <c r="H38" s="31"/>
      <c r="I38" s="31"/>
      <c r="J38" s="31">
        <v>5</v>
      </c>
      <c r="K38" s="31"/>
      <c r="L38" s="31"/>
      <c r="M38" s="31"/>
      <c r="N38" s="31">
        <v>5</v>
      </c>
      <c r="O38" s="31">
        <v>8</v>
      </c>
      <c r="P38" s="31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37.5" customHeight="1">
      <c r="A39" s="42" t="s">
        <v>100</v>
      </c>
      <c r="B39" s="35"/>
      <c r="C39" s="35"/>
      <c r="D39" s="36">
        <f aca="true" t="shared" si="6" ref="D39:P39">SUM(D40:D41)</f>
        <v>85</v>
      </c>
      <c r="E39" s="36">
        <f t="shared" si="6"/>
        <v>0</v>
      </c>
      <c r="F39" s="36">
        <f t="shared" si="6"/>
        <v>0</v>
      </c>
      <c r="G39" s="36">
        <f t="shared" si="6"/>
        <v>0</v>
      </c>
      <c r="H39" s="36">
        <f t="shared" si="6"/>
        <v>0</v>
      </c>
      <c r="I39" s="36">
        <f t="shared" si="6"/>
        <v>0</v>
      </c>
      <c r="J39" s="36">
        <f t="shared" si="6"/>
        <v>0</v>
      </c>
      <c r="K39" s="36">
        <f t="shared" si="6"/>
        <v>0</v>
      </c>
      <c r="L39" s="36">
        <f t="shared" si="6"/>
        <v>0</v>
      </c>
      <c r="M39" s="36">
        <f t="shared" si="6"/>
        <v>0</v>
      </c>
      <c r="N39" s="36">
        <f t="shared" si="6"/>
        <v>35</v>
      </c>
      <c r="O39" s="36">
        <f t="shared" si="6"/>
        <v>0</v>
      </c>
      <c r="P39" s="36">
        <f t="shared" si="6"/>
        <v>50</v>
      </c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43.5" customHeight="1">
      <c r="A40" s="43"/>
      <c r="B40" s="27" t="s">
        <v>121</v>
      </c>
      <c r="C40" s="58" t="s">
        <v>122</v>
      </c>
      <c r="D40" s="32">
        <v>15</v>
      </c>
      <c r="E40" s="38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>
        <v>15</v>
      </c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42" customHeight="1">
      <c r="A41" s="43"/>
      <c r="B41" s="28" t="s">
        <v>141</v>
      </c>
      <c r="C41" s="58" t="s">
        <v>142</v>
      </c>
      <c r="D41" s="32">
        <v>70</v>
      </c>
      <c r="E41" s="38"/>
      <c r="F41" s="39"/>
      <c r="G41" s="31"/>
      <c r="H41" s="31"/>
      <c r="I41" s="31"/>
      <c r="J41" s="31"/>
      <c r="K41" s="31"/>
      <c r="L41" s="31"/>
      <c r="M41" s="31"/>
      <c r="N41" s="31">
        <v>35</v>
      </c>
      <c r="O41" s="31"/>
      <c r="P41" s="31">
        <v>35</v>
      </c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30" s="46" customFormat="1" ht="43.5" customHeight="1" hidden="1">
      <c r="A42" s="19" t="s">
        <v>35</v>
      </c>
      <c r="B42" s="44"/>
      <c r="C42" s="44"/>
      <c r="D42" s="44">
        <f>SUM(D43:D62)</f>
        <v>0</v>
      </c>
      <c r="E42" s="44">
        <f aca="true" t="shared" si="7" ref="E42:P42">SUM(E43:E62)</f>
        <v>0</v>
      </c>
      <c r="F42" s="44">
        <f t="shared" si="7"/>
        <v>0</v>
      </c>
      <c r="G42" s="44">
        <f t="shared" si="7"/>
        <v>0</v>
      </c>
      <c r="H42" s="44">
        <f t="shared" si="7"/>
        <v>0</v>
      </c>
      <c r="I42" s="44">
        <f t="shared" si="7"/>
        <v>0</v>
      </c>
      <c r="J42" s="44">
        <f t="shared" si="7"/>
        <v>0</v>
      </c>
      <c r="K42" s="44">
        <f t="shared" si="7"/>
        <v>0</v>
      </c>
      <c r="L42" s="44">
        <f t="shared" si="7"/>
        <v>0</v>
      </c>
      <c r="M42" s="44">
        <f t="shared" si="7"/>
        <v>0</v>
      </c>
      <c r="N42" s="44">
        <f t="shared" si="7"/>
        <v>0</v>
      </c>
      <c r="O42" s="44">
        <f t="shared" si="7"/>
        <v>0</v>
      </c>
      <c r="P42" s="44">
        <f t="shared" si="7"/>
        <v>0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1:256" s="1" customFormat="1" ht="51.75" customHeight="1" hidden="1">
      <c r="A43" s="47" t="s">
        <v>36</v>
      </c>
      <c r="B43" s="28" t="s">
        <v>37</v>
      </c>
      <c r="C43" s="61" t="s">
        <v>64</v>
      </c>
      <c r="D43" s="32"/>
      <c r="E43" s="38"/>
      <c r="F43" s="38"/>
      <c r="G43" s="31"/>
      <c r="H43" s="31"/>
      <c r="I43" s="31"/>
      <c r="J43" s="31"/>
      <c r="K43" s="31"/>
      <c r="L43" s="31"/>
      <c r="M43" s="31"/>
      <c r="N43" s="31"/>
      <c r="O43" s="31"/>
      <c r="P43" s="31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51.75" customHeight="1" hidden="1">
      <c r="A44" s="47" t="s">
        <v>38</v>
      </c>
      <c r="B44" s="28" t="s">
        <v>39</v>
      </c>
      <c r="C44" s="61" t="s">
        <v>65</v>
      </c>
      <c r="D44" s="32"/>
      <c r="E44" s="38"/>
      <c r="F44" s="38"/>
      <c r="G44" s="31"/>
      <c r="H44" s="31"/>
      <c r="I44" s="31"/>
      <c r="J44" s="31"/>
      <c r="K44" s="31"/>
      <c r="L44" s="31"/>
      <c r="M44" s="31"/>
      <c r="N44" s="31"/>
      <c r="O44" s="31"/>
      <c r="P44" s="31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52.5" customHeight="1" hidden="1">
      <c r="A45" s="48" t="s">
        <v>44</v>
      </c>
      <c r="B45" s="28" t="s">
        <v>45</v>
      </c>
      <c r="C45" s="61" t="s">
        <v>65</v>
      </c>
      <c r="D45" s="32"/>
      <c r="E45" s="38"/>
      <c r="F45" s="38"/>
      <c r="G45" s="31"/>
      <c r="H45" s="31"/>
      <c r="I45" s="31"/>
      <c r="J45" s="31"/>
      <c r="K45" s="31"/>
      <c r="L45" s="31"/>
      <c r="M45" s="31"/>
      <c r="N45" s="31"/>
      <c r="O45" s="31"/>
      <c r="P45" s="31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62.25" customHeight="1" hidden="1">
      <c r="A46" s="47" t="s">
        <v>63</v>
      </c>
      <c r="B46" s="28" t="s">
        <v>52</v>
      </c>
      <c r="C46" s="61" t="s">
        <v>65</v>
      </c>
      <c r="D46" s="32"/>
      <c r="E46" s="38"/>
      <c r="F46" s="38"/>
      <c r="G46" s="31"/>
      <c r="H46" s="31"/>
      <c r="I46" s="31"/>
      <c r="J46" s="31"/>
      <c r="K46" s="31"/>
      <c r="L46" s="31"/>
      <c r="M46" s="31"/>
      <c r="N46" s="31"/>
      <c r="O46" s="31"/>
      <c r="P46" s="31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80.25" customHeight="1" hidden="1">
      <c r="A47" s="47" t="s">
        <v>54</v>
      </c>
      <c r="B47" s="28" t="s">
        <v>55</v>
      </c>
      <c r="C47" s="61" t="s">
        <v>65</v>
      </c>
      <c r="D47" s="32"/>
      <c r="E47" s="38"/>
      <c r="F47" s="38"/>
      <c r="G47" s="31"/>
      <c r="H47" s="31"/>
      <c r="I47" s="31"/>
      <c r="J47" s="31"/>
      <c r="K47" s="31"/>
      <c r="L47" s="31"/>
      <c r="M47" s="31"/>
      <c r="N47" s="31"/>
      <c r="O47" s="31"/>
      <c r="P47" s="31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69.75" customHeight="1" hidden="1">
      <c r="A48" s="47" t="s">
        <v>66</v>
      </c>
      <c r="B48" s="28" t="s">
        <v>67</v>
      </c>
      <c r="C48" s="58" t="s">
        <v>68</v>
      </c>
      <c r="D48" s="32"/>
      <c r="E48" s="38"/>
      <c r="F48" s="38"/>
      <c r="G48" s="31"/>
      <c r="H48" s="31"/>
      <c r="I48" s="31"/>
      <c r="J48" s="31"/>
      <c r="K48" s="31"/>
      <c r="L48" s="31"/>
      <c r="M48" s="31"/>
      <c r="N48" s="31"/>
      <c r="O48" s="31"/>
      <c r="P48" s="31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80.25" customHeight="1" hidden="1">
      <c r="A49" s="47" t="s">
        <v>59</v>
      </c>
      <c r="B49" s="62" t="s">
        <v>69</v>
      </c>
      <c r="C49" s="58" t="s">
        <v>68</v>
      </c>
      <c r="D49" s="32"/>
      <c r="E49" s="38"/>
      <c r="F49" s="38"/>
      <c r="G49" s="31"/>
      <c r="H49" s="31"/>
      <c r="I49" s="31"/>
      <c r="J49" s="31"/>
      <c r="K49" s="31"/>
      <c r="L49" s="31"/>
      <c r="M49" s="31"/>
      <c r="N49" s="31"/>
      <c r="O49" s="31"/>
      <c r="P49" s="31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68.25" customHeight="1" hidden="1">
      <c r="A50" s="47" t="s">
        <v>51</v>
      </c>
      <c r="B50" s="62" t="s">
        <v>70</v>
      </c>
      <c r="C50" s="58" t="s">
        <v>68</v>
      </c>
      <c r="D50" s="32"/>
      <c r="E50" s="38"/>
      <c r="F50" s="38"/>
      <c r="G50" s="31"/>
      <c r="H50" s="31"/>
      <c r="I50" s="31"/>
      <c r="J50" s="31"/>
      <c r="K50" s="31"/>
      <c r="L50" s="31"/>
      <c r="M50" s="31"/>
      <c r="N50" s="31"/>
      <c r="O50" s="31"/>
      <c r="P50" s="31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00.5" customHeight="1" hidden="1">
      <c r="A51" s="47" t="s">
        <v>51</v>
      </c>
      <c r="B51" s="62" t="s">
        <v>71</v>
      </c>
      <c r="C51" s="58" t="s">
        <v>68</v>
      </c>
      <c r="D51" s="32"/>
      <c r="E51" s="38"/>
      <c r="F51" s="38"/>
      <c r="G51" s="31"/>
      <c r="H51" s="31"/>
      <c r="I51" s="31"/>
      <c r="J51" s="31"/>
      <c r="K51" s="31"/>
      <c r="L51" s="31"/>
      <c r="M51" s="31"/>
      <c r="N51" s="31"/>
      <c r="O51" s="31"/>
      <c r="P51" s="3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70.5" customHeight="1" hidden="1">
      <c r="A52" s="47" t="s">
        <v>51</v>
      </c>
      <c r="B52" s="62" t="s">
        <v>72</v>
      </c>
      <c r="C52" s="58" t="s">
        <v>68</v>
      </c>
      <c r="D52" s="32"/>
      <c r="E52" s="38"/>
      <c r="F52" s="38"/>
      <c r="G52" s="31"/>
      <c r="H52" s="31"/>
      <c r="I52" s="31"/>
      <c r="J52" s="31"/>
      <c r="K52" s="31"/>
      <c r="L52" s="31"/>
      <c r="M52" s="31"/>
      <c r="N52" s="31"/>
      <c r="O52" s="31"/>
      <c r="P52" s="31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72" customHeight="1" hidden="1">
      <c r="A53" s="47" t="s">
        <v>73</v>
      </c>
      <c r="B53" s="28" t="s">
        <v>74</v>
      </c>
      <c r="C53" s="58" t="s">
        <v>68</v>
      </c>
      <c r="D53" s="32"/>
      <c r="E53" s="38"/>
      <c r="F53" s="38"/>
      <c r="G53" s="31"/>
      <c r="H53" s="31"/>
      <c r="I53" s="31"/>
      <c r="J53" s="31"/>
      <c r="K53" s="31"/>
      <c r="L53" s="31"/>
      <c r="M53" s="31"/>
      <c r="N53" s="31"/>
      <c r="O53" s="31"/>
      <c r="P53" s="31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99" customHeight="1" hidden="1">
      <c r="A54" s="47" t="s">
        <v>75</v>
      </c>
      <c r="B54" s="28" t="s">
        <v>76</v>
      </c>
      <c r="C54" s="58" t="s">
        <v>68</v>
      </c>
      <c r="D54" s="32"/>
      <c r="E54" s="38"/>
      <c r="F54" s="38"/>
      <c r="G54" s="31"/>
      <c r="H54" s="31"/>
      <c r="I54" s="31"/>
      <c r="J54" s="31"/>
      <c r="K54" s="31"/>
      <c r="L54" s="31"/>
      <c r="M54" s="31"/>
      <c r="N54" s="31"/>
      <c r="O54" s="31"/>
      <c r="P54" s="31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98.25" customHeight="1" hidden="1">
      <c r="A55" s="47" t="s">
        <v>77</v>
      </c>
      <c r="B55" s="28" t="s">
        <v>78</v>
      </c>
      <c r="C55" s="58" t="s">
        <v>68</v>
      </c>
      <c r="D55" s="32"/>
      <c r="E55" s="38"/>
      <c r="F55" s="38"/>
      <c r="G55" s="31"/>
      <c r="H55" s="31"/>
      <c r="I55" s="31"/>
      <c r="J55" s="31"/>
      <c r="K55" s="31"/>
      <c r="L55" s="31"/>
      <c r="M55" s="31"/>
      <c r="N55" s="31"/>
      <c r="O55" s="31"/>
      <c r="P55" s="31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99.75" customHeight="1" hidden="1">
      <c r="A56" s="47" t="s">
        <v>40</v>
      </c>
      <c r="B56" s="62" t="s">
        <v>79</v>
      </c>
      <c r="C56" s="58" t="s">
        <v>68</v>
      </c>
      <c r="D56" s="32"/>
      <c r="E56" s="38"/>
      <c r="F56" s="38"/>
      <c r="G56" s="31"/>
      <c r="H56" s="31"/>
      <c r="I56" s="31"/>
      <c r="J56" s="31"/>
      <c r="K56" s="31"/>
      <c r="L56" s="31"/>
      <c r="M56" s="31"/>
      <c r="N56" s="31"/>
      <c r="O56" s="31"/>
      <c r="P56" s="31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60" customHeight="1" hidden="1">
      <c r="A57" s="47" t="s">
        <v>40</v>
      </c>
      <c r="B57" s="62" t="s">
        <v>80</v>
      </c>
      <c r="C57" s="58" t="s">
        <v>68</v>
      </c>
      <c r="D57" s="32"/>
      <c r="E57" s="38"/>
      <c r="F57" s="38"/>
      <c r="G57" s="31"/>
      <c r="H57" s="31"/>
      <c r="I57" s="31"/>
      <c r="J57" s="31"/>
      <c r="K57" s="31"/>
      <c r="L57" s="31"/>
      <c r="M57" s="31"/>
      <c r="N57" s="31"/>
      <c r="O57" s="31"/>
      <c r="P57" s="31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96.75" customHeight="1" hidden="1">
      <c r="A58" s="47" t="s">
        <v>40</v>
      </c>
      <c r="B58" s="62" t="s">
        <v>81</v>
      </c>
      <c r="C58" s="58" t="s">
        <v>68</v>
      </c>
      <c r="D58" s="32"/>
      <c r="E58" s="38"/>
      <c r="F58" s="38"/>
      <c r="G58" s="31"/>
      <c r="H58" s="31"/>
      <c r="I58" s="31"/>
      <c r="J58" s="31"/>
      <c r="K58" s="31"/>
      <c r="L58" s="31"/>
      <c r="M58" s="31"/>
      <c r="N58" s="31"/>
      <c r="O58" s="31"/>
      <c r="P58" s="31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85.5" customHeight="1" hidden="1">
      <c r="A59" s="47" t="s">
        <v>56</v>
      </c>
      <c r="B59" s="62" t="s">
        <v>82</v>
      </c>
      <c r="C59" s="58" t="s">
        <v>68</v>
      </c>
      <c r="D59" s="32"/>
      <c r="E59" s="38"/>
      <c r="F59" s="38"/>
      <c r="G59" s="31"/>
      <c r="H59" s="31"/>
      <c r="I59" s="31"/>
      <c r="J59" s="31"/>
      <c r="K59" s="31"/>
      <c r="L59" s="31"/>
      <c r="M59" s="31"/>
      <c r="N59" s="31"/>
      <c r="O59" s="31"/>
      <c r="P59" s="31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02.75" customHeight="1" hidden="1">
      <c r="A60" s="47" t="s">
        <v>56</v>
      </c>
      <c r="B60" s="62" t="s">
        <v>83</v>
      </c>
      <c r="C60" s="58" t="s">
        <v>68</v>
      </c>
      <c r="D60" s="32"/>
      <c r="E60" s="38"/>
      <c r="F60" s="38"/>
      <c r="G60" s="31"/>
      <c r="H60" s="31"/>
      <c r="I60" s="31"/>
      <c r="J60" s="31"/>
      <c r="K60" s="31"/>
      <c r="L60" s="31"/>
      <c r="M60" s="31"/>
      <c r="N60" s="31"/>
      <c r="O60" s="31"/>
      <c r="P60" s="31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95.25" customHeight="1" hidden="1">
      <c r="A61" s="47" t="s">
        <v>42</v>
      </c>
      <c r="B61" s="62" t="s">
        <v>84</v>
      </c>
      <c r="C61" s="58" t="s">
        <v>68</v>
      </c>
      <c r="D61" s="32"/>
      <c r="E61" s="38"/>
      <c r="F61" s="38"/>
      <c r="G61" s="31"/>
      <c r="H61" s="31"/>
      <c r="I61" s="31"/>
      <c r="J61" s="31"/>
      <c r="K61" s="31"/>
      <c r="L61" s="31"/>
      <c r="M61" s="31"/>
      <c r="N61" s="31"/>
      <c r="O61" s="31"/>
      <c r="P61" s="3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93" customHeight="1" hidden="1">
      <c r="A62" s="47" t="s">
        <v>85</v>
      </c>
      <c r="B62" s="62" t="s">
        <v>86</v>
      </c>
      <c r="C62" s="58" t="s">
        <v>68</v>
      </c>
      <c r="D62" s="32"/>
      <c r="E62" s="38"/>
      <c r="F62" s="38"/>
      <c r="G62" s="31"/>
      <c r="H62" s="31"/>
      <c r="I62" s="31"/>
      <c r="J62" s="31"/>
      <c r="K62" s="31"/>
      <c r="L62" s="31"/>
      <c r="M62" s="31"/>
      <c r="N62" s="31"/>
      <c r="O62" s="31"/>
      <c r="P62" s="31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66" customHeight="1" hidden="1">
      <c r="A63" s="19" t="s">
        <v>87</v>
      </c>
      <c r="B63" s="20"/>
      <c r="C63" s="44"/>
      <c r="D63" s="21">
        <f>SUM(D64:D73)</f>
        <v>0</v>
      </c>
      <c r="E63" s="21">
        <f aca="true" t="shared" si="8" ref="E63:P63">SUM(E64:E73)</f>
        <v>0</v>
      </c>
      <c r="F63" s="21">
        <f t="shared" si="8"/>
        <v>0</v>
      </c>
      <c r="G63" s="21">
        <f t="shared" si="8"/>
        <v>0</v>
      </c>
      <c r="H63" s="21">
        <f t="shared" si="8"/>
        <v>0</v>
      </c>
      <c r="I63" s="21">
        <f t="shared" si="8"/>
        <v>0</v>
      </c>
      <c r="J63" s="21">
        <f t="shared" si="8"/>
        <v>0</v>
      </c>
      <c r="K63" s="21">
        <f t="shared" si="8"/>
        <v>0</v>
      </c>
      <c r="L63" s="21">
        <f t="shared" si="8"/>
        <v>0</v>
      </c>
      <c r="M63" s="21">
        <f t="shared" si="8"/>
        <v>0</v>
      </c>
      <c r="N63" s="21">
        <f t="shared" si="8"/>
        <v>0</v>
      </c>
      <c r="O63" s="21">
        <f t="shared" si="8"/>
        <v>0</v>
      </c>
      <c r="P63" s="21">
        <f t="shared" si="8"/>
        <v>0</v>
      </c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66" customHeight="1" hidden="1">
      <c r="A64" s="47" t="s">
        <v>88</v>
      </c>
      <c r="B64" s="28" t="s">
        <v>89</v>
      </c>
      <c r="C64" s="61" t="s">
        <v>90</v>
      </c>
      <c r="D64" s="32"/>
      <c r="E64" s="38"/>
      <c r="F64" s="38"/>
      <c r="G64" s="31"/>
      <c r="H64" s="31"/>
      <c r="I64" s="31"/>
      <c r="J64" s="31"/>
      <c r="K64" s="31"/>
      <c r="L64" s="31"/>
      <c r="M64" s="31"/>
      <c r="N64" s="31"/>
      <c r="O64" s="31"/>
      <c r="P64" s="31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66" customHeight="1" hidden="1">
      <c r="A65" s="47" t="s">
        <v>54</v>
      </c>
      <c r="B65" s="28" t="s">
        <v>89</v>
      </c>
      <c r="C65" s="61" t="s">
        <v>90</v>
      </c>
      <c r="D65" s="32"/>
      <c r="E65" s="38"/>
      <c r="F65" s="38"/>
      <c r="G65" s="31"/>
      <c r="H65" s="31"/>
      <c r="I65" s="31"/>
      <c r="J65" s="31"/>
      <c r="K65" s="31"/>
      <c r="L65" s="31"/>
      <c r="M65" s="31"/>
      <c r="N65" s="31"/>
      <c r="O65" s="31"/>
      <c r="P65" s="31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66" customHeight="1" hidden="1">
      <c r="A66" s="47" t="s">
        <v>40</v>
      </c>
      <c r="B66" s="28" t="s">
        <v>41</v>
      </c>
      <c r="C66" s="61" t="s">
        <v>90</v>
      </c>
      <c r="D66" s="32"/>
      <c r="E66" s="38"/>
      <c r="F66" s="38"/>
      <c r="G66" s="31"/>
      <c r="H66" s="31"/>
      <c r="I66" s="31"/>
      <c r="J66" s="31"/>
      <c r="K66" s="31"/>
      <c r="L66" s="31"/>
      <c r="M66" s="31"/>
      <c r="N66" s="31"/>
      <c r="O66" s="31"/>
      <c r="P66" s="31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 ht="66" customHeight="1" hidden="1">
      <c r="A67" s="47" t="s">
        <v>42</v>
      </c>
      <c r="B67" s="62" t="s">
        <v>43</v>
      </c>
      <c r="C67" s="58" t="s">
        <v>91</v>
      </c>
      <c r="D67" s="32"/>
      <c r="E67" s="38"/>
      <c r="F67" s="38"/>
      <c r="G67" s="31"/>
      <c r="H67" s="31"/>
      <c r="I67" s="31"/>
      <c r="J67" s="31"/>
      <c r="K67" s="31"/>
      <c r="L67" s="31"/>
      <c r="M67" s="31"/>
      <c r="N67" s="31"/>
      <c r="O67" s="31"/>
      <c r="P67" s="31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 ht="66" customHeight="1" hidden="1">
      <c r="A68" s="48" t="s">
        <v>92</v>
      </c>
      <c r="B68" s="62" t="s">
        <v>46</v>
      </c>
      <c r="C68" s="58" t="s">
        <v>90</v>
      </c>
      <c r="D68" s="32"/>
      <c r="E68" s="38"/>
      <c r="F68" s="38"/>
      <c r="G68" s="31"/>
      <c r="H68" s="31"/>
      <c r="I68" s="31"/>
      <c r="J68" s="31"/>
      <c r="K68" s="31"/>
      <c r="L68" s="31"/>
      <c r="M68" s="31"/>
      <c r="N68" s="31"/>
      <c r="O68" s="31"/>
      <c r="P68" s="31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 ht="66" customHeight="1" hidden="1">
      <c r="A69" s="47" t="s">
        <v>48</v>
      </c>
      <c r="B69" s="62" t="s">
        <v>49</v>
      </c>
      <c r="C69" s="58" t="s">
        <v>50</v>
      </c>
      <c r="D69" s="32"/>
      <c r="E69" s="38"/>
      <c r="F69" s="38"/>
      <c r="G69" s="31"/>
      <c r="H69" s="31"/>
      <c r="I69" s="31"/>
      <c r="J69" s="31"/>
      <c r="K69" s="31"/>
      <c r="L69" s="31"/>
      <c r="M69" s="31"/>
      <c r="N69" s="31"/>
      <c r="O69" s="31"/>
      <c r="P69" s="31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66" customHeight="1" hidden="1">
      <c r="A70" s="47" t="s">
        <v>93</v>
      </c>
      <c r="B70" s="28" t="s">
        <v>53</v>
      </c>
      <c r="C70" s="61" t="s">
        <v>91</v>
      </c>
      <c r="D70" s="32"/>
      <c r="E70" s="38"/>
      <c r="F70" s="38"/>
      <c r="G70" s="31"/>
      <c r="H70" s="31"/>
      <c r="I70" s="31"/>
      <c r="J70" s="31"/>
      <c r="K70" s="31"/>
      <c r="L70" s="31"/>
      <c r="M70" s="31"/>
      <c r="N70" s="31"/>
      <c r="O70" s="31"/>
      <c r="P70" s="31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66" customHeight="1" hidden="1">
      <c r="A71" s="47" t="s">
        <v>47</v>
      </c>
      <c r="B71" s="49" t="s">
        <v>94</v>
      </c>
      <c r="C71" s="61" t="s">
        <v>95</v>
      </c>
      <c r="D71" s="32"/>
      <c r="E71" s="38"/>
      <c r="F71" s="38"/>
      <c r="G71" s="31"/>
      <c r="H71" s="31"/>
      <c r="I71" s="31"/>
      <c r="J71" s="31"/>
      <c r="K71" s="31"/>
      <c r="L71" s="31"/>
      <c r="M71" s="31"/>
      <c r="N71" s="31"/>
      <c r="O71" s="31"/>
      <c r="P71" s="3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66" customHeight="1" hidden="1">
      <c r="A72" s="47" t="s">
        <v>58</v>
      </c>
      <c r="B72" s="49" t="s">
        <v>96</v>
      </c>
      <c r="C72" s="61" t="s">
        <v>91</v>
      </c>
      <c r="D72" s="32"/>
      <c r="E72" s="38"/>
      <c r="F72" s="38"/>
      <c r="G72" s="31"/>
      <c r="H72" s="31"/>
      <c r="I72" s="31"/>
      <c r="J72" s="31"/>
      <c r="K72" s="31"/>
      <c r="L72" s="31"/>
      <c r="M72" s="31"/>
      <c r="N72" s="31"/>
      <c r="O72" s="31"/>
      <c r="P72" s="31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63.75" customHeight="1" hidden="1">
      <c r="A73" s="47" t="s">
        <v>56</v>
      </c>
      <c r="B73" s="49" t="s">
        <v>57</v>
      </c>
      <c r="C73" s="61" t="s">
        <v>91</v>
      </c>
      <c r="D73" s="32"/>
      <c r="E73" s="38"/>
      <c r="F73" s="38"/>
      <c r="G73" s="31"/>
      <c r="H73" s="31"/>
      <c r="I73" s="31"/>
      <c r="J73" s="31"/>
      <c r="K73" s="31"/>
      <c r="L73" s="31"/>
      <c r="M73" s="31"/>
      <c r="N73" s="31"/>
      <c r="O73" s="31"/>
      <c r="P73" s="31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16.5" customHeight="1">
      <c r="A74" s="50"/>
      <c r="B74" s="51"/>
      <c r="C74" s="52"/>
      <c r="D74" s="53"/>
      <c r="E74" s="53"/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" customFormat="1" ht="15.75" customHeight="1">
      <c r="B75" s="2"/>
      <c r="C75" s="2"/>
      <c r="F75" s="3"/>
      <c r="G75" s="3"/>
      <c r="H75" s="3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 ht="37.5">
      <c r="A76" s="55" t="s">
        <v>60</v>
      </c>
      <c r="B76" s="56" t="s">
        <v>97</v>
      </c>
      <c r="C76" s="56"/>
      <c r="D76" s="56"/>
      <c r="E76" s="56"/>
      <c r="F76" s="3"/>
      <c r="G76" s="57"/>
      <c r="H76" s="57"/>
      <c r="I76" s="57"/>
      <c r="J76" s="57"/>
      <c r="K76" s="57"/>
      <c r="L76" s="57"/>
      <c r="M76" s="57"/>
      <c r="N76" s="57"/>
      <c r="O76" s="57"/>
      <c r="P76" s="57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 ht="18.75">
      <c r="A77" s="55" t="s">
        <v>61</v>
      </c>
      <c r="B77" s="56" t="s">
        <v>62</v>
      </c>
      <c r="C77" s="56"/>
      <c r="D77" s="56"/>
      <c r="E77" s="56"/>
      <c r="F77" s="3"/>
      <c r="G77" s="3"/>
      <c r="H77" s="3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</sheetData>
  <sheetProtection selectLockedCells="1" selectUnlockedCells="1"/>
  <mergeCells count="1">
    <mergeCell ref="A1:P2"/>
  </mergeCells>
  <conditionalFormatting sqref="F75:F95 G75:H75 G77:H95">
    <cfRule type="cellIs" priority="1" dxfId="1" operator="lessThan" stopIfTrue="1">
      <formula>0</formula>
    </cfRule>
  </conditionalFormatting>
  <conditionalFormatting sqref="F96:H97">
    <cfRule type="cellIs" priority="2" dxfId="0" operator="lessThan" stopIfTrue="1">
      <formula>0</formula>
    </cfRule>
  </conditionalFormatting>
  <printOptions/>
  <pageMargins left="0.3861111111111111" right="0.3861111111111111" top="0.7875" bottom="0.5208333333333334" header="0.5118055555555555" footer="0.3541666666666667"/>
  <pageSetup horizontalDpi="600" verticalDpi="600" orientation="landscape" paperSize="9" scale="45" r:id="rId1"/>
  <headerFooter alignWithMargins="0">
    <oddFooter>&amp;C&amp;"Times New Roman,Обычный"&amp;12Лист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tabSelected="1" view="pageBreakPreview" zoomScale="79" zoomScaleNormal="55" zoomScaleSheetLayoutView="79" zoomScalePageLayoutView="0" workbookViewId="0" topLeftCell="A1">
      <pane xSplit="1" ySplit="7" topLeftCell="B8" activePane="bottomRight" state="frozen"/>
      <selection pane="topLeft" activeCell="V38" sqref="V38"/>
      <selection pane="topRight" activeCell="V38" sqref="V38"/>
      <selection pane="bottomLeft" activeCell="V38" sqref="V38"/>
      <selection pane="bottomRight" activeCell="B3" sqref="B1:C16384"/>
    </sheetView>
  </sheetViews>
  <sheetFormatPr defaultColWidth="9.140625" defaultRowHeight="12.75"/>
  <cols>
    <col min="1" max="1" width="34.57421875" style="1" customWidth="1"/>
    <col min="2" max="2" width="60.57421875" style="2" hidden="1" customWidth="1"/>
    <col min="3" max="3" width="45.421875" style="2" hidden="1" customWidth="1"/>
    <col min="4" max="4" width="17.140625" style="2" customWidth="1"/>
    <col min="5" max="5" width="14.00390625" style="2" customWidth="1"/>
    <col min="6" max="6" width="14.8515625" style="3" customWidth="1"/>
    <col min="7" max="7" width="12.28125" style="3" customWidth="1"/>
    <col min="8" max="8" width="11.8515625" style="3" customWidth="1"/>
    <col min="9" max="9" width="11.28125" style="1" customWidth="1"/>
    <col min="10" max="12" width="11.57421875" style="1" customWidth="1"/>
    <col min="13" max="14" width="13.8515625" style="1" customWidth="1"/>
    <col min="15" max="15" width="11.57421875" style="1" customWidth="1"/>
    <col min="16" max="16" width="13.57421875" style="1" customWidth="1"/>
    <col min="17" max="238" width="9.140625" style="1" customWidth="1"/>
  </cols>
  <sheetData>
    <row r="1" spans="1:16" s="4" customFormat="1" ht="26.25" customHeight="1">
      <c r="A1" s="63" t="s">
        <v>114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8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256" ht="56.25" customHeight="1">
      <c r="A3" s="5"/>
      <c r="B3" s="6" t="s">
        <v>0</v>
      </c>
      <c r="C3" s="6" t="s">
        <v>101</v>
      </c>
      <c r="D3" s="6" t="s">
        <v>98</v>
      </c>
      <c r="E3" s="6" t="s">
        <v>1</v>
      </c>
      <c r="F3" s="7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16" s="10" customFormat="1" ht="19.5" customHeight="1">
      <c r="A4" s="9" t="s">
        <v>13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9" t="s">
        <v>26</v>
      </c>
      <c r="O4" s="9" t="s">
        <v>27</v>
      </c>
      <c r="P4" s="9" t="s">
        <v>28</v>
      </c>
    </row>
    <row r="5" spans="1:16" s="13" customFormat="1" ht="30" customHeight="1">
      <c r="A5" s="11" t="s">
        <v>29</v>
      </c>
      <c r="B5" s="12"/>
      <c r="C5" s="12"/>
      <c r="D5" s="12">
        <f>D7+D34+D42+D63</f>
        <v>2612</v>
      </c>
      <c r="E5" s="12">
        <f aca="true" t="shared" si="0" ref="E5:P5">E7+E34+E42</f>
        <v>191</v>
      </c>
      <c r="F5" s="12">
        <f t="shared" si="0"/>
        <v>324</v>
      </c>
      <c r="G5" s="12">
        <f t="shared" si="0"/>
        <v>62</v>
      </c>
      <c r="H5" s="12">
        <f t="shared" si="0"/>
        <v>274</v>
      </c>
      <c r="I5" s="12">
        <f t="shared" si="0"/>
        <v>280</v>
      </c>
      <c r="J5" s="12">
        <f t="shared" si="0"/>
        <v>185</v>
      </c>
      <c r="K5" s="12">
        <f t="shared" si="0"/>
        <v>220</v>
      </c>
      <c r="L5" s="12">
        <f t="shared" si="0"/>
        <v>320</v>
      </c>
      <c r="M5" s="12">
        <f t="shared" si="0"/>
        <v>245</v>
      </c>
      <c r="N5" s="12">
        <f t="shared" si="0"/>
        <v>160</v>
      </c>
      <c r="O5" s="12">
        <f t="shared" si="0"/>
        <v>293</v>
      </c>
      <c r="P5" s="12">
        <f t="shared" si="0"/>
        <v>110</v>
      </c>
    </row>
    <row r="6" spans="1:16" s="18" customFormat="1" ht="24.75" customHeight="1">
      <c r="A6" s="14" t="s">
        <v>30</v>
      </c>
      <c r="B6" s="15"/>
      <c r="C6" s="15"/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13" customFormat="1" ht="34.5" customHeight="1">
      <c r="A7" s="19" t="s">
        <v>99</v>
      </c>
      <c r="B7" s="20"/>
      <c r="C7" s="20"/>
      <c r="D7" s="21">
        <f aca="true" t="shared" si="1" ref="D7:P7">SUM(D8+D18)</f>
        <v>1947</v>
      </c>
      <c r="E7" s="21">
        <f t="shared" si="1"/>
        <v>186</v>
      </c>
      <c r="F7" s="21">
        <f t="shared" si="1"/>
        <v>294</v>
      </c>
      <c r="G7" s="21">
        <f t="shared" si="1"/>
        <v>57</v>
      </c>
      <c r="H7" s="21">
        <f t="shared" si="1"/>
        <v>244</v>
      </c>
      <c r="I7" s="21">
        <f t="shared" si="1"/>
        <v>175</v>
      </c>
      <c r="J7" s="21">
        <f t="shared" si="1"/>
        <v>80</v>
      </c>
      <c r="K7" s="21">
        <f t="shared" si="1"/>
        <v>90</v>
      </c>
      <c r="L7" s="21">
        <f t="shared" si="1"/>
        <v>220</v>
      </c>
      <c r="M7" s="21">
        <f t="shared" si="1"/>
        <v>240</v>
      </c>
      <c r="N7" s="21">
        <f t="shared" si="1"/>
        <v>90</v>
      </c>
      <c r="O7" s="21">
        <f t="shared" si="1"/>
        <v>285</v>
      </c>
      <c r="P7" s="21">
        <f t="shared" si="1"/>
        <v>30</v>
      </c>
    </row>
    <row r="8" spans="1:16" s="13" customFormat="1" ht="33" customHeight="1">
      <c r="A8" s="22" t="s">
        <v>31</v>
      </c>
      <c r="B8" s="23"/>
      <c r="C8" s="24"/>
      <c r="D8" s="25">
        <f aca="true" t="shared" si="2" ref="D8:P8">SUM(D9:D17)</f>
        <v>643</v>
      </c>
      <c r="E8" s="25">
        <f t="shared" si="2"/>
        <v>0</v>
      </c>
      <c r="F8" s="25">
        <f t="shared" si="2"/>
        <v>79</v>
      </c>
      <c r="G8" s="25">
        <f t="shared" si="2"/>
        <v>24</v>
      </c>
      <c r="H8" s="25">
        <f t="shared" si="2"/>
        <v>154</v>
      </c>
      <c r="I8" s="25">
        <f t="shared" si="2"/>
        <v>125</v>
      </c>
      <c r="J8" s="25">
        <f t="shared" si="2"/>
        <v>40</v>
      </c>
      <c r="K8" s="25">
        <f t="shared" si="2"/>
        <v>60</v>
      </c>
      <c r="L8" s="25">
        <f t="shared" si="2"/>
        <v>30</v>
      </c>
      <c r="M8" s="25">
        <f t="shared" si="2"/>
        <v>70</v>
      </c>
      <c r="N8" s="25">
        <f t="shared" si="2"/>
        <v>55</v>
      </c>
      <c r="O8" s="25">
        <f t="shared" si="2"/>
        <v>30</v>
      </c>
      <c r="P8" s="25">
        <f t="shared" si="2"/>
        <v>0</v>
      </c>
    </row>
    <row r="9" spans="1:16" s="13" customFormat="1" ht="57" customHeight="1" hidden="1">
      <c r="A9" s="26"/>
      <c r="B9" s="27" t="s">
        <v>103</v>
      </c>
      <c r="C9" s="58" t="s">
        <v>102</v>
      </c>
      <c r="D9" s="29">
        <v>154</v>
      </c>
      <c r="E9" s="30"/>
      <c r="F9" s="30">
        <v>34</v>
      </c>
      <c r="G9" s="31"/>
      <c r="H9" s="31"/>
      <c r="I9" s="31">
        <v>30</v>
      </c>
      <c r="J9" s="31"/>
      <c r="K9" s="31">
        <v>30</v>
      </c>
      <c r="L9" s="31"/>
      <c r="M9" s="31">
        <v>30</v>
      </c>
      <c r="N9" s="31"/>
      <c r="O9" s="31">
        <v>30</v>
      </c>
      <c r="P9" s="31"/>
    </row>
    <row r="10" spans="1:16" s="13" customFormat="1" ht="39" customHeight="1" hidden="1">
      <c r="A10" s="26"/>
      <c r="B10" s="27" t="s">
        <v>105</v>
      </c>
      <c r="C10" s="58" t="s">
        <v>104</v>
      </c>
      <c r="D10" s="29">
        <v>110</v>
      </c>
      <c r="E10" s="30"/>
      <c r="F10" s="30">
        <v>30</v>
      </c>
      <c r="G10" s="31">
        <v>24</v>
      </c>
      <c r="H10" s="31"/>
      <c r="I10" s="31"/>
      <c r="J10" s="31"/>
      <c r="K10" s="31">
        <v>30</v>
      </c>
      <c r="L10" s="31">
        <v>30</v>
      </c>
      <c r="M10" s="31">
        <v>20</v>
      </c>
      <c r="N10" s="31"/>
      <c r="O10" s="31"/>
      <c r="P10" s="31"/>
    </row>
    <row r="11" spans="1:16" s="13" customFormat="1" ht="57" customHeight="1" hidden="1">
      <c r="A11" s="26"/>
      <c r="B11" s="27" t="s">
        <v>107</v>
      </c>
      <c r="C11" s="58" t="s">
        <v>106</v>
      </c>
      <c r="D11" s="29">
        <v>40</v>
      </c>
      <c r="E11" s="30"/>
      <c r="F11" s="30">
        <v>15</v>
      </c>
      <c r="G11" s="31"/>
      <c r="H11" s="31">
        <v>10</v>
      </c>
      <c r="I11" s="31"/>
      <c r="J11" s="31"/>
      <c r="K11" s="31"/>
      <c r="L11" s="31"/>
      <c r="M11" s="31"/>
      <c r="N11" s="31">
        <v>15</v>
      </c>
      <c r="O11" s="31"/>
      <c r="P11" s="31"/>
    </row>
    <row r="12" spans="1:16" s="13" customFormat="1" ht="45.75" customHeight="1" hidden="1">
      <c r="A12" s="26"/>
      <c r="B12" s="27" t="s">
        <v>108</v>
      </c>
      <c r="C12" s="58" t="s">
        <v>102</v>
      </c>
      <c r="D12" s="29">
        <v>20</v>
      </c>
      <c r="E12" s="30"/>
      <c r="F12" s="30"/>
      <c r="G12" s="31"/>
      <c r="H12" s="31"/>
      <c r="I12" s="31"/>
      <c r="J12" s="31"/>
      <c r="K12" s="31"/>
      <c r="L12" s="31"/>
      <c r="M12" s="31">
        <v>20</v>
      </c>
      <c r="N12" s="31"/>
      <c r="O12" s="31"/>
      <c r="P12" s="31"/>
    </row>
    <row r="13" spans="1:16" s="13" customFormat="1" ht="22.5" customHeight="1" hidden="1">
      <c r="A13" s="26"/>
      <c r="B13" s="27" t="s">
        <v>135</v>
      </c>
      <c r="C13" s="58" t="s">
        <v>126</v>
      </c>
      <c r="D13" s="29">
        <v>95</v>
      </c>
      <c r="E13" s="30"/>
      <c r="F13" s="30"/>
      <c r="G13" s="31"/>
      <c r="H13" s="31">
        <v>95</v>
      </c>
      <c r="I13" s="31"/>
      <c r="J13" s="31"/>
      <c r="K13" s="31"/>
      <c r="L13" s="31"/>
      <c r="M13" s="31"/>
      <c r="N13" s="31"/>
      <c r="O13" s="31"/>
      <c r="P13" s="31"/>
    </row>
    <row r="14" spans="1:16" s="13" customFormat="1" ht="21.75" customHeight="1" hidden="1">
      <c r="A14" s="26"/>
      <c r="B14" s="27" t="s">
        <v>136</v>
      </c>
      <c r="C14" s="58" t="s">
        <v>126</v>
      </c>
      <c r="D14" s="29">
        <v>28</v>
      </c>
      <c r="E14" s="30"/>
      <c r="F14" s="30"/>
      <c r="G14" s="31"/>
      <c r="H14" s="31">
        <v>28</v>
      </c>
      <c r="I14" s="31"/>
      <c r="J14" s="31"/>
      <c r="K14" s="31"/>
      <c r="L14" s="31"/>
      <c r="M14" s="31"/>
      <c r="N14" s="31"/>
      <c r="O14" s="31"/>
      <c r="P14" s="31"/>
    </row>
    <row r="15" spans="1:16" s="13" customFormat="1" ht="21" customHeight="1" hidden="1">
      <c r="A15" s="26"/>
      <c r="B15" s="27" t="s">
        <v>137</v>
      </c>
      <c r="C15" s="58" t="s">
        <v>126</v>
      </c>
      <c r="D15" s="29">
        <v>21</v>
      </c>
      <c r="E15" s="30"/>
      <c r="F15" s="30"/>
      <c r="G15" s="31"/>
      <c r="H15" s="31">
        <v>21</v>
      </c>
      <c r="I15" s="31"/>
      <c r="J15" s="31"/>
      <c r="K15" s="31"/>
      <c r="L15" s="31"/>
      <c r="M15" s="31"/>
      <c r="N15" s="31"/>
      <c r="O15" s="31"/>
      <c r="P15" s="31"/>
    </row>
    <row r="16" spans="1:16" s="13" customFormat="1" ht="25.5" customHeight="1" hidden="1">
      <c r="A16" s="26"/>
      <c r="B16" s="27" t="s">
        <v>138</v>
      </c>
      <c r="C16" s="58" t="s">
        <v>126</v>
      </c>
      <c r="D16" s="29">
        <v>95</v>
      </c>
      <c r="E16" s="30"/>
      <c r="F16" s="30"/>
      <c r="G16" s="31"/>
      <c r="H16" s="31"/>
      <c r="I16" s="31">
        <v>95</v>
      </c>
      <c r="J16" s="31"/>
      <c r="K16" s="31"/>
      <c r="L16" s="31"/>
      <c r="M16" s="31"/>
      <c r="N16" s="31"/>
      <c r="O16" s="31"/>
      <c r="P16" s="31"/>
    </row>
    <row r="17" spans="1:16" s="13" customFormat="1" ht="70.5" customHeight="1" hidden="1">
      <c r="A17" s="26"/>
      <c r="B17" s="27" t="s">
        <v>123</v>
      </c>
      <c r="C17" s="58" t="s">
        <v>106</v>
      </c>
      <c r="D17" s="32">
        <v>80</v>
      </c>
      <c r="E17" s="30"/>
      <c r="F17" s="30"/>
      <c r="G17" s="31"/>
      <c r="H17" s="31"/>
      <c r="I17" s="31"/>
      <c r="J17" s="31">
        <v>40</v>
      </c>
      <c r="K17" s="31"/>
      <c r="L17" s="31"/>
      <c r="M17" s="31"/>
      <c r="N17" s="31">
        <v>40</v>
      </c>
      <c r="O17" s="31"/>
      <c r="P17" s="31"/>
    </row>
    <row r="18" spans="1:16" s="13" customFormat="1" ht="36.75" customHeight="1">
      <c r="A18" s="33" t="s">
        <v>100</v>
      </c>
      <c r="B18" s="34"/>
      <c r="C18" s="35"/>
      <c r="D18" s="36">
        <f aca="true" t="shared" si="3" ref="D18:P18">SUM(D19:D33)</f>
        <v>1304</v>
      </c>
      <c r="E18" s="36">
        <f t="shared" si="3"/>
        <v>186</v>
      </c>
      <c r="F18" s="36">
        <f t="shared" si="3"/>
        <v>215</v>
      </c>
      <c r="G18" s="36">
        <f t="shared" si="3"/>
        <v>33</v>
      </c>
      <c r="H18" s="36">
        <f t="shared" si="3"/>
        <v>90</v>
      </c>
      <c r="I18" s="36">
        <f t="shared" si="3"/>
        <v>50</v>
      </c>
      <c r="J18" s="36">
        <f t="shared" si="3"/>
        <v>40</v>
      </c>
      <c r="K18" s="36">
        <f t="shared" si="3"/>
        <v>30</v>
      </c>
      <c r="L18" s="36">
        <f t="shared" si="3"/>
        <v>190</v>
      </c>
      <c r="M18" s="36">
        <f t="shared" si="3"/>
        <v>170</v>
      </c>
      <c r="N18" s="36">
        <f t="shared" si="3"/>
        <v>35</v>
      </c>
      <c r="O18" s="36">
        <f t="shared" si="3"/>
        <v>255</v>
      </c>
      <c r="P18" s="36">
        <f t="shared" si="3"/>
        <v>30</v>
      </c>
    </row>
    <row r="19" spans="1:16" s="13" customFormat="1" ht="57.75" customHeight="1" hidden="1">
      <c r="A19" s="26"/>
      <c r="B19" s="27" t="s">
        <v>113</v>
      </c>
      <c r="C19" s="58" t="s">
        <v>133</v>
      </c>
      <c r="D19" s="29">
        <v>140</v>
      </c>
      <c r="E19" s="30">
        <v>30</v>
      </c>
      <c r="F19" s="30">
        <v>20</v>
      </c>
      <c r="G19" s="31"/>
      <c r="H19" s="31">
        <v>30</v>
      </c>
      <c r="I19" s="31"/>
      <c r="J19" s="31">
        <v>20</v>
      </c>
      <c r="K19" s="31"/>
      <c r="L19" s="31"/>
      <c r="M19" s="31">
        <v>30</v>
      </c>
      <c r="N19" s="31"/>
      <c r="O19" s="31">
        <v>30</v>
      </c>
      <c r="P19" s="31"/>
    </row>
    <row r="20" spans="1:16" s="13" customFormat="1" ht="75.75" customHeight="1" hidden="1">
      <c r="A20" s="26"/>
      <c r="B20" s="27" t="s">
        <v>117</v>
      </c>
      <c r="C20" s="58" t="s">
        <v>112</v>
      </c>
      <c r="D20" s="29">
        <v>180</v>
      </c>
      <c r="E20" s="30"/>
      <c r="F20" s="30">
        <v>30</v>
      </c>
      <c r="G20" s="31">
        <v>30</v>
      </c>
      <c r="H20" s="31"/>
      <c r="I20" s="31">
        <v>30</v>
      </c>
      <c r="J20" s="31"/>
      <c r="K20" s="31">
        <v>30</v>
      </c>
      <c r="L20" s="31"/>
      <c r="M20" s="31">
        <v>30</v>
      </c>
      <c r="N20" s="31"/>
      <c r="O20" s="31"/>
      <c r="P20" s="31">
        <v>30</v>
      </c>
    </row>
    <row r="21" spans="1:16" s="13" customFormat="1" ht="30" customHeight="1" hidden="1">
      <c r="A21" s="26"/>
      <c r="B21" s="27" t="s">
        <v>118</v>
      </c>
      <c r="C21" s="58" t="s">
        <v>112</v>
      </c>
      <c r="D21" s="29">
        <v>16</v>
      </c>
      <c r="E21" s="30">
        <v>6</v>
      </c>
      <c r="F21" s="30"/>
      <c r="G21" s="31"/>
      <c r="H21" s="31"/>
      <c r="I21" s="31">
        <v>5</v>
      </c>
      <c r="J21" s="31"/>
      <c r="K21" s="31"/>
      <c r="L21" s="31"/>
      <c r="M21" s="31"/>
      <c r="N21" s="31">
        <v>5</v>
      </c>
      <c r="O21" s="31"/>
      <c r="P21" s="31"/>
    </row>
    <row r="22" spans="1:16" s="13" customFormat="1" ht="39.75" customHeight="1" hidden="1">
      <c r="A22" s="26"/>
      <c r="B22" s="27" t="s">
        <v>132</v>
      </c>
      <c r="C22" s="58" t="s">
        <v>112</v>
      </c>
      <c r="D22" s="29">
        <v>50</v>
      </c>
      <c r="E22" s="30"/>
      <c r="F22" s="30"/>
      <c r="G22" s="31"/>
      <c r="H22" s="31"/>
      <c r="I22" s="31"/>
      <c r="J22" s="31"/>
      <c r="K22" s="31"/>
      <c r="L22" s="31"/>
      <c r="M22" s="31">
        <v>50</v>
      </c>
      <c r="N22" s="31"/>
      <c r="O22" s="31"/>
      <c r="P22" s="31"/>
    </row>
    <row r="23" spans="1:16" s="13" customFormat="1" ht="57.75" customHeight="1" hidden="1">
      <c r="A23" s="26"/>
      <c r="B23" s="27" t="s">
        <v>33</v>
      </c>
      <c r="C23" s="58" t="s">
        <v>134</v>
      </c>
      <c r="D23" s="29">
        <v>30</v>
      </c>
      <c r="E23" s="30"/>
      <c r="F23" s="30"/>
      <c r="G23" s="31"/>
      <c r="H23" s="31"/>
      <c r="I23" s="31"/>
      <c r="J23" s="31"/>
      <c r="K23" s="31"/>
      <c r="L23" s="31"/>
      <c r="M23" s="31"/>
      <c r="N23" s="31">
        <v>30</v>
      </c>
      <c r="O23" s="31"/>
      <c r="P23" s="31"/>
    </row>
    <row r="24" spans="1:16" s="13" customFormat="1" ht="57.75" customHeight="1" hidden="1">
      <c r="A24" s="26"/>
      <c r="B24" s="27" t="s">
        <v>34</v>
      </c>
      <c r="C24" s="58" t="s">
        <v>134</v>
      </c>
      <c r="D24" s="29">
        <v>35</v>
      </c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31">
        <v>35</v>
      </c>
      <c r="P24" s="31"/>
    </row>
    <row r="25" spans="1:16" s="13" customFormat="1" ht="27" customHeight="1" hidden="1">
      <c r="A25" s="26"/>
      <c r="B25" s="27" t="s">
        <v>127</v>
      </c>
      <c r="C25" s="58" t="s">
        <v>126</v>
      </c>
      <c r="D25" s="29">
        <v>90</v>
      </c>
      <c r="E25" s="30">
        <v>15</v>
      </c>
      <c r="F25" s="30">
        <v>15</v>
      </c>
      <c r="G25" s="31"/>
      <c r="H25" s="31"/>
      <c r="I25" s="31"/>
      <c r="J25" s="31"/>
      <c r="K25" s="31"/>
      <c r="L25" s="31">
        <v>30</v>
      </c>
      <c r="M25" s="31"/>
      <c r="N25" s="31"/>
      <c r="O25" s="31">
        <v>30</v>
      </c>
      <c r="P25" s="31"/>
    </row>
    <row r="26" spans="1:16" s="13" customFormat="1" ht="22.5" customHeight="1" hidden="1">
      <c r="A26" s="26"/>
      <c r="B26" s="27" t="s">
        <v>128</v>
      </c>
      <c r="C26" s="58" t="s">
        <v>126</v>
      </c>
      <c r="D26" s="29">
        <v>200</v>
      </c>
      <c r="E26" s="30">
        <v>50</v>
      </c>
      <c r="F26" s="30">
        <v>50</v>
      </c>
      <c r="G26" s="31"/>
      <c r="H26" s="31"/>
      <c r="I26" s="31"/>
      <c r="J26" s="31"/>
      <c r="K26" s="31"/>
      <c r="L26" s="31">
        <v>50</v>
      </c>
      <c r="M26" s="31"/>
      <c r="N26" s="31"/>
      <c r="O26" s="31">
        <v>50</v>
      </c>
      <c r="P26" s="31"/>
    </row>
    <row r="27" spans="1:16" s="13" customFormat="1" ht="29.25" customHeight="1" hidden="1">
      <c r="A27" s="26"/>
      <c r="B27" s="27" t="s">
        <v>129</v>
      </c>
      <c r="C27" s="58" t="s">
        <v>126</v>
      </c>
      <c r="D27" s="29">
        <v>75</v>
      </c>
      <c r="E27" s="30"/>
      <c r="F27" s="30">
        <v>15</v>
      </c>
      <c r="G27" s="31"/>
      <c r="H27" s="31"/>
      <c r="I27" s="31"/>
      <c r="J27" s="31"/>
      <c r="K27" s="31"/>
      <c r="L27" s="31">
        <v>30</v>
      </c>
      <c r="M27" s="31"/>
      <c r="N27" s="31"/>
      <c r="O27" s="31">
        <v>30</v>
      </c>
      <c r="P27" s="31"/>
    </row>
    <row r="28" spans="1:16" s="13" customFormat="1" ht="27" customHeight="1" hidden="1">
      <c r="A28" s="26"/>
      <c r="B28" s="27" t="s">
        <v>130</v>
      </c>
      <c r="C28" s="58" t="s">
        <v>126</v>
      </c>
      <c r="D28" s="29">
        <v>240</v>
      </c>
      <c r="E28" s="30">
        <v>70</v>
      </c>
      <c r="F28" s="30">
        <v>70</v>
      </c>
      <c r="G28" s="31"/>
      <c r="H28" s="31"/>
      <c r="I28" s="31"/>
      <c r="J28" s="31"/>
      <c r="K28" s="31"/>
      <c r="L28" s="31">
        <v>50</v>
      </c>
      <c r="M28" s="31"/>
      <c r="N28" s="31"/>
      <c r="O28" s="31">
        <v>50</v>
      </c>
      <c r="P28" s="31"/>
    </row>
    <row r="29" spans="1:16" s="13" customFormat="1" ht="26.25" customHeight="1" hidden="1">
      <c r="A29" s="26"/>
      <c r="B29" s="27" t="s">
        <v>131</v>
      </c>
      <c r="C29" s="58" t="s">
        <v>126</v>
      </c>
      <c r="D29" s="29">
        <v>90</v>
      </c>
      <c r="E29" s="30">
        <v>15</v>
      </c>
      <c r="F29" s="30">
        <v>15</v>
      </c>
      <c r="G29" s="31"/>
      <c r="H29" s="31"/>
      <c r="I29" s="31"/>
      <c r="J29" s="31"/>
      <c r="K29" s="31"/>
      <c r="L29" s="31">
        <v>30</v>
      </c>
      <c r="M29" s="31"/>
      <c r="N29" s="31"/>
      <c r="O29" s="31">
        <v>30</v>
      </c>
      <c r="P29" s="31"/>
    </row>
    <row r="30" spans="1:16" s="13" customFormat="1" ht="57.75" customHeight="1" hidden="1">
      <c r="A30" s="26"/>
      <c r="B30" s="27" t="s">
        <v>124</v>
      </c>
      <c r="C30" s="58" t="s">
        <v>126</v>
      </c>
      <c r="D30" s="29">
        <v>60</v>
      </c>
      <c r="E30" s="30"/>
      <c r="F30" s="30"/>
      <c r="G30" s="31"/>
      <c r="H30" s="31">
        <v>30</v>
      </c>
      <c r="I30" s="31"/>
      <c r="J30" s="31"/>
      <c r="K30" s="31"/>
      <c r="L30" s="31"/>
      <c r="M30" s="31">
        <v>30</v>
      </c>
      <c r="N30" s="31"/>
      <c r="O30" s="31"/>
      <c r="P30" s="31"/>
    </row>
    <row r="31" spans="1:16" s="13" customFormat="1" ht="57.75" customHeight="1" hidden="1">
      <c r="A31" s="26"/>
      <c r="B31" s="27" t="s">
        <v>125</v>
      </c>
      <c r="C31" s="58" t="s">
        <v>126</v>
      </c>
      <c r="D31" s="29">
        <v>60</v>
      </c>
      <c r="E31" s="30"/>
      <c r="F31" s="30"/>
      <c r="G31" s="31"/>
      <c r="H31" s="31">
        <v>30</v>
      </c>
      <c r="I31" s="31"/>
      <c r="J31" s="31"/>
      <c r="K31" s="31"/>
      <c r="L31" s="31"/>
      <c r="M31" s="31">
        <v>30</v>
      </c>
      <c r="N31" s="31"/>
      <c r="O31" s="31"/>
      <c r="P31" s="31"/>
    </row>
    <row r="32" spans="1:16" s="13" customFormat="1" ht="45.75" customHeight="1" hidden="1">
      <c r="A32" s="26"/>
      <c r="B32" s="27" t="s">
        <v>119</v>
      </c>
      <c r="C32" s="58" t="s">
        <v>120</v>
      </c>
      <c r="D32" s="29">
        <v>35</v>
      </c>
      <c r="E32" s="30"/>
      <c r="F32" s="30"/>
      <c r="G32" s="31"/>
      <c r="H32" s="31"/>
      <c r="I32" s="31">
        <v>15</v>
      </c>
      <c r="J32" s="31">
        <v>20</v>
      </c>
      <c r="K32" s="31"/>
      <c r="L32" s="31"/>
      <c r="M32" s="31"/>
      <c r="N32" s="31"/>
      <c r="O32" s="31"/>
      <c r="P32" s="31"/>
    </row>
    <row r="33" spans="1:16" s="13" customFormat="1" ht="42" customHeight="1" hidden="1">
      <c r="A33" s="37"/>
      <c r="B33" s="59" t="s">
        <v>116</v>
      </c>
      <c r="C33" s="60" t="s">
        <v>115</v>
      </c>
      <c r="D33" s="32">
        <v>3</v>
      </c>
      <c r="E33" s="38"/>
      <c r="F33" s="30"/>
      <c r="G33" s="31">
        <v>3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s="13" customFormat="1" ht="54.75" customHeight="1">
      <c r="A34" s="19" t="s">
        <v>139</v>
      </c>
      <c r="B34" s="20"/>
      <c r="C34" s="20"/>
      <c r="D34" s="21">
        <f aca="true" t="shared" si="4" ref="D34:P34">SUM(D35+D39)</f>
        <v>665</v>
      </c>
      <c r="E34" s="21">
        <f t="shared" si="4"/>
        <v>5</v>
      </c>
      <c r="F34" s="21">
        <f t="shared" si="4"/>
        <v>30</v>
      </c>
      <c r="G34" s="21">
        <f t="shared" si="4"/>
        <v>5</v>
      </c>
      <c r="H34" s="21">
        <f t="shared" si="4"/>
        <v>30</v>
      </c>
      <c r="I34" s="21">
        <f t="shared" si="4"/>
        <v>105</v>
      </c>
      <c r="J34" s="21">
        <f t="shared" si="4"/>
        <v>105</v>
      </c>
      <c r="K34" s="21">
        <f t="shared" si="4"/>
        <v>130</v>
      </c>
      <c r="L34" s="21">
        <f t="shared" si="4"/>
        <v>100</v>
      </c>
      <c r="M34" s="21">
        <f t="shared" si="4"/>
        <v>5</v>
      </c>
      <c r="N34" s="21">
        <f t="shared" si="4"/>
        <v>70</v>
      </c>
      <c r="O34" s="21">
        <f t="shared" si="4"/>
        <v>8</v>
      </c>
      <c r="P34" s="21">
        <f t="shared" si="4"/>
        <v>80</v>
      </c>
    </row>
    <row r="35" spans="1:16" s="13" customFormat="1" ht="32.25" customHeight="1">
      <c r="A35" s="22" t="s">
        <v>31</v>
      </c>
      <c r="B35" s="23"/>
      <c r="C35" s="24"/>
      <c r="D35" s="25">
        <f aca="true" t="shared" si="5" ref="D35:P35">SUM(D36:D38)</f>
        <v>580</v>
      </c>
      <c r="E35" s="25">
        <f t="shared" si="5"/>
        <v>5</v>
      </c>
      <c r="F35" s="25">
        <f t="shared" si="5"/>
        <v>30</v>
      </c>
      <c r="G35" s="25">
        <f t="shared" si="5"/>
        <v>5</v>
      </c>
      <c r="H35" s="25">
        <f t="shared" si="5"/>
        <v>30</v>
      </c>
      <c r="I35" s="25">
        <f t="shared" si="5"/>
        <v>105</v>
      </c>
      <c r="J35" s="25">
        <f t="shared" si="5"/>
        <v>105</v>
      </c>
      <c r="K35" s="25">
        <f t="shared" si="5"/>
        <v>130</v>
      </c>
      <c r="L35" s="25">
        <f t="shared" si="5"/>
        <v>100</v>
      </c>
      <c r="M35" s="25">
        <f t="shared" si="5"/>
        <v>5</v>
      </c>
      <c r="N35" s="25">
        <f t="shared" si="5"/>
        <v>35</v>
      </c>
      <c r="O35" s="25">
        <f t="shared" si="5"/>
        <v>8</v>
      </c>
      <c r="P35" s="25">
        <f t="shared" si="5"/>
        <v>30</v>
      </c>
    </row>
    <row r="36" spans="1:16" s="13" customFormat="1" ht="78.75" customHeight="1" hidden="1">
      <c r="A36" s="37"/>
      <c r="B36" s="27" t="s">
        <v>110</v>
      </c>
      <c r="C36" s="58" t="s">
        <v>109</v>
      </c>
      <c r="D36" s="29">
        <v>165</v>
      </c>
      <c r="E36" s="30">
        <v>5</v>
      </c>
      <c r="F36" s="30">
        <v>30</v>
      </c>
      <c r="G36" s="31"/>
      <c r="H36" s="31">
        <v>30</v>
      </c>
      <c r="I36" s="31">
        <v>5</v>
      </c>
      <c r="J36" s="31"/>
      <c r="K36" s="31">
        <v>30</v>
      </c>
      <c r="L36" s="31"/>
      <c r="M36" s="31">
        <v>5</v>
      </c>
      <c r="N36" s="31">
        <v>30</v>
      </c>
      <c r="O36" s="31"/>
      <c r="P36" s="31">
        <v>30</v>
      </c>
    </row>
    <row r="37" spans="1:16" s="13" customFormat="1" ht="45" customHeight="1" hidden="1">
      <c r="A37" s="37"/>
      <c r="B37" s="27" t="s">
        <v>140</v>
      </c>
      <c r="C37" s="28" t="s">
        <v>111</v>
      </c>
      <c r="D37" s="29">
        <v>400</v>
      </c>
      <c r="E37" s="30"/>
      <c r="F37" s="30"/>
      <c r="G37" s="31"/>
      <c r="H37" s="31"/>
      <c r="I37" s="31">
        <v>100</v>
      </c>
      <c r="J37" s="31">
        <v>100</v>
      </c>
      <c r="K37" s="31">
        <v>100</v>
      </c>
      <c r="L37" s="31">
        <v>100</v>
      </c>
      <c r="M37" s="31"/>
      <c r="N37" s="31"/>
      <c r="O37" s="31"/>
      <c r="P37" s="31"/>
    </row>
    <row r="38" spans="1:256" s="1" customFormat="1" ht="38.25" customHeight="1" hidden="1">
      <c r="A38" s="41"/>
      <c r="B38" s="27" t="s">
        <v>32</v>
      </c>
      <c r="C38" s="28" t="s">
        <v>111</v>
      </c>
      <c r="D38" s="32">
        <v>15</v>
      </c>
      <c r="E38" s="30"/>
      <c r="F38" s="30"/>
      <c r="G38" s="31">
        <v>5</v>
      </c>
      <c r="H38" s="31"/>
      <c r="I38" s="31"/>
      <c r="J38" s="31">
        <v>5</v>
      </c>
      <c r="K38" s="31"/>
      <c r="L38" s="31"/>
      <c r="M38" s="31"/>
      <c r="N38" s="31">
        <v>5</v>
      </c>
      <c r="O38" s="31">
        <v>8</v>
      </c>
      <c r="P38" s="31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37.5" customHeight="1">
      <c r="A39" s="42" t="s">
        <v>100</v>
      </c>
      <c r="B39" s="35"/>
      <c r="C39" s="35"/>
      <c r="D39" s="36">
        <f aca="true" t="shared" si="6" ref="D39:P39">SUM(D40:D41)</f>
        <v>85</v>
      </c>
      <c r="E39" s="36">
        <f t="shared" si="6"/>
        <v>0</v>
      </c>
      <c r="F39" s="36">
        <f t="shared" si="6"/>
        <v>0</v>
      </c>
      <c r="G39" s="36">
        <f t="shared" si="6"/>
        <v>0</v>
      </c>
      <c r="H39" s="36">
        <f t="shared" si="6"/>
        <v>0</v>
      </c>
      <c r="I39" s="36">
        <f t="shared" si="6"/>
        <v>0</v>
      </c>
      <c r="J39" s="36">
        <f t="shared" si="6"/>
        <v>0</v>
      </c>
      <c r="K39" s="36">
        <f t="shared" si="6"/>
        <v>0</v>
      </c>
      <c r="L39" s="36">
        <f t="shared" si="6"/>
        <v>0</v>
      </c>
      <c r="M39" s="36">
        <f t="shared" si="6"/>
        <v>0</v>
      </c>
      <c r="N39" s="36">
        <f t="shared" si="6"/>
        <v>35</v>
      </c>
      <c r="O39" s="36">
        <f t="shared" si="6"/>
        <v>0</v>
      </c>
      <c r="P39" s="36">
        <f t="shared" si="6"/>
        <v>50</v>
      </c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43.5" customHeight="1" hidden="1">
      <c r="A40" s="43"/>
      <c r="B40" s="27" t="s">
        <v>121</v>
      </c>
      <c r="C40" s="58" t="s">
        <v>122</v>
      </c>
      <c r="D40" s="32">
        <v>15</v>
      </c>
      <c r="E40" s="38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>
        <v>15</v>
      </c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42" customHeight="1" hidden="1">
      <c r="A41" s="43"/>
      <c r="B41" s="28" t="s">
        <v>141</v>
      </c>
      <c r="C41" s="58" t="s">
        <v>142</v>
      </c>
      <c r="D41" s="32">
        <v>70</v>
      </c>
      <c r="E41" s="38"/>
      <c r="F41" s="39"/>
      <c r="G41" s="31"/>
      <c r="H41" s="31"/>
      <c r="I41" s="31"/>
      <c r="J41" s="31"/>
      <c r="K41" s="31"/>
      <c r="L41" s="31"/>
      <c r="M41" s="31"/>
      <c r="N41" s="31">
        <v>35</v>
      </c>
      <c r="O41" s="31"/>
      <c r="P41" s="31">
        <v>35</v>
      </c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30" s="46" customFormat="1" ht="43.5" customHeight="1" hidden="1">
      <c r="A42" s="19" t="s">
        <v>35</v>
      </c>
      <c r="B42" s="44"/>
      <c r="C42" s="44"/>
      <c r="D42" s="44">
        <f>SUM(D43:D62)</f>
        <v>0</v>
      </c>
      <c r="E42" s="44">
        <f aca="true" t="shared" si="7" ref="E42:P42">SUM(E43:E62)</f>
        <v>0</v>
      </c>
      <c r="F42" s="44">
        <f t="shared" si="7"/>
        <v>0</v>
      </c>
      <c r="G42" s="44">
        <f t="shared" si="7"/>
        <v>0</v>
      </c>
      <c r="H42" s="44">
        <f t="shared" si="7"/>
        <v>0</v>
      </c>
      <c r="I42" s="44">
        <f t="shared" si="7"/>
        <v>0</v>
      </c>
      <c r="J42" s="44">
        <f t="shared" si="7"/>
        <v>0</v>
      </c>
      <c r="K42" s="44">
        <f t="shared" si="7"/>
        <v>0</v>
      </c>
      <c r="L42" s="44">
        <f t="shared" si="7"/>
        <v>0</v>
      </c>
      <c r="M42" s="44">
        <f t="shared" si="7"/>
        <v>0</v>
      </c>
      <c r="N42" s="44">
        <f t="shared" si="7"/>
        <v>0</v>
      </c>
      <c r="O42" s="44">
        <f t="shared" si="7"/>
        <v>0</v>
      </c>
      <c r="P42" s="44">
        <f t="shared" si="7"/>
        <v>0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1:256" s="1" customFormat="1" ht="51.75" customHeight="1" hidden="1">
      <c r="A43" s="47" t="s">
        <v>36</v>
      </c>
      <c r="B43" s="28" t="s">
        <v>37</v>
      </c>
      <c r="C43" s="61" t="s">
        <v>64</v>
      </c>
      <c r="D43" s="32"/>
      <c r="E43" s="38"/>
      <c r="F43" s="38"/>
      <c r="G43" s="31"/>
      <c r="H43" s="31"/>
      <c r="I43" s="31"/>
      <c r="J43" s="31"/>
      <c r="K43" s="31"/>
      <c r="L43" s="31"/>
      <c r="M43" s="31"/>
      <c r="N43" s="31"/>
      <c r="O43" s="31"/>
      <c r="P43" s="31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51.75" customHeight="1" hidden="1">
      <c r="A44" s="47" t="s">
        <v>38</v>
      </c>
      <c r="B44" s="28" t="s">
        <v>39</v>
      </c>
      <c r="C44" s="61" t="s">
        <v>65</v>
      </c>
      <c r="D44" s="32"/>
      <c r="E44" s="38"/>
      <c r="F44" s="38"/>
      <c r="G44" s="31"/>
      <c r="H44" s="31"/>
      <c r="I44" s="31"/>
      <c r="J44" s="31"/>
      <c r="K44" s="31"/>
      <c r="L44" s="31"/>
      <c r="M44" s="31"/>
      <c r="N44" s="31"/>
      <c r="O44" s="31"/>
      <c r="P44" s="31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52.5" customHeight="1" hidden="1">
      <c r="A45" s="48" t="s">
        <v>44</v>
      </c>
      <c r="B45" s="28" t="s">
        <v>45</v>
      </c>
      <c r="C45" s="61" t="s">
        <v>65</v>
      </c>
      <c r="D45" s="32"/>
      <c r="E45" s="38"/>
      <c r="F45" s="38"/>
      <c r="G45" s="31"/>
      <c r="H45" s="31"/>
      <c r="I45" s="31"/>
      <c r="J45" s="31"/>
      <c r="K45" s="31"/>
      <c r="L45" s="31"/>
      <c r="M45" s="31"/>
      <c r="N45" s="31"/>
      <c r="O45" s="31"/>
      <c r="P45" s="31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62.25" customHeight="1" hidden="1">
      <c r="A46" s="47" t="s">
        <v>63</v>
      </c>
      <c r="B46" s="28" t="s">
        <v>52</v>
      </c>
      <c r="C46" s="61" t="s">
        <v>65</v>
      </c>
      <c r="D46" s="32"/>
      <c r="E46" s="38"/>
      <c r="F46" s="38"/>
      <c r="G46" s="31"/>
      <c r="H46" s="31"/>
      <c r="I46" s="31"/>
      <c r="J46" s="31"/>
      <c r="K46" s="31"/>
      <c r="L46" s="31"/>
      <c r="M46" s="31"/>
      <c r="N46" s="31"/>
      <c r="O46" s="31"/>
      <c r="P46" s="31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80.25" customHeight="1" hidden="1">
      <c r="A47" s="47" t="s">
        <v>54</v>
      </c>
      <c r="B47" s="28" t="s">
        <v>55</v>
      </c>
      <c r="C47" s="61" t="s">
        <v>65</v>
      </c>
      <c r="D47" s="32"/>
      <c r="E47" s="38"/>
      <c r="F47" s="38"/>
      <c r="G47" s="31"/>
      <c r="H47" s="31"/>
      <c r="I47" s="31"/>
      <c r="J47" s="31"/>
      <c r="K47" s="31"/>
      <c r="L47" s="31"/>
      <c r="M47" s="31"/>
      <c r="N47" s="31"/>
      <c r="O47" s="31"/>
      <c r="P47" s="31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69.75" customHeight="1" hidden="1">
      <c r="A48" s="47" t="s">
        <v>66</v>
      </c>
      <c r="B48" s="28" t="s">
        <v>67</v>
      </c>
      <c r="C48" s="58" t="s">
        <v>68</v>
      </c>
      <c r="D48" s="32"/>
      <c r="E48" s="38"/>
      <c r="F48" s="38"/>
      <c r="G48" s="31"/>
      <c r="H48" s="31"/>
      <c r="I48" s="31"/>
      <c r="J48" s="31"/>
      <c r="K48" s="31"/>
      <c r="L48" s="31"/>
      <c r="M48" s="31"/>
      <c r="N48" s="31"/>
      <c r="O48" s="31"/>
      <c r="P48" s="31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80.25" customHeight="1" hidden="1">
      <c r="A49" s="47" t="s">
        <v>59</v>
      </c>
      <c r="B49" s="62" t="s">
        <v>69</v>
      </c>
      <c r="C49" s="58" t="s">
        <v>68</v>
      </c>
      <c r="D49" s="32"/>
      <c r="E49" s="38"/>
      <c r="F49" s="38"/>
      <c r="G49" s="31"/>
      <c r="H49" s="31"/>
      <c r="I49" s="31"/>
      <c r="J49" s="31"/>
      <c r="K49" s="31"/>
      <c r="L49" s="31"/>
      <c r="M49" s="31"/>
      <c r="N49" s="31"/>
      <c r="O49" s="31"/>
      <c r="P49" s="31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68.25" customHeight="1" hidden="1">
      <c r="A50" s="47" t="s">
        <v>51</v>
      </c>
      <c r="B50" s="62" t="s">
        <v>70</v>
      </c>
      <c r="C50" s="58" t="s">
        <v>68</v>
      </c>
      <c r="D50" s="32"/>
      <c r="E50" s="38"/>
      <c r="F50" s="38"/>
      <c r="G50" s="31"/>
      <c r="H50" s="31"/>
      <c r="I50" s="31"/>
      <c r="J50" s="31"/>
      <c r="K50" s="31"/>
      <c r="L50" s="31"/>
      <c r="M50" s="31"/>
      <c r="N50" s="31"/>
      <c r="O50" s="31"/>
      <c r="P50" s="31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00.5" customHeight="1" hidden="1">
      <c r="A51" s="47" t="s">
        <v>51</v>
      </c>
      <c r="B51" s="62" t="s">
        <v>71</v>
      </c>
      <c r="C51" s="58" t="s">
        <v>68</v>
      </c>
      <c r="D51" s="32"/>
      <c r="E51" s="38"/>
      <c r="F51" s="38"/>
      <c r="G51" s="31"/>
      <c r="H51" s="31"/>
      <c r="I51" s="31"/>
      <c r="J51" s="31"/>
      <c r="K51" s="31"/>
      <c r="L51" s="31"/>
      <c r="M51" s="31"/>
      <c r="N51" s="31"/>
      <c r="O51" s="31"/>
      <c r="P51" s="3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70.5" customHeight="1" hidden="1">
      <c r="A52" s="47" t="s">
        <v>51</v>
      </c>
      <c r="B52" s="62" t="s">
        <v>72</v>
      </c>
      <c r="C52" s="58" t="s">
        <v>68</v>
      </c>
      <c r="D52" s="32"/>
      <c r="E52" s="38"/>
      <c r="F52" s="38"/>
      <c r="G52" s="31"/>
      <c r="H52" s="31"/>
      <c r="I52" s="31"/>
      <c r="J52" s="31"/>
      <c r="K52" s="31"/>
      <c r="L52" s="31"/>
      <c r="M52" s="31"/>
      <c r="N52" s="31"/>
      <c r="O52" s="31"/>
      <c r="P52" s="31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72" customHeight="1" hidden="1">
      <c r="A53" s="47" t="s">
        <v>73</v>
      </c>
      <c r="B53" s="28" t="s">
        <v>74</v>
      </c>
      <c r="C53" s="58" t="s">
        <v>68</v>
      </c>
      <c r="D53" s="32"/>
      <c r="E53" s="38"/>
      <c r="F53" s="38"/>
      <c r="G53" s="31"/>
      <c r="H53" s="31"/>
      <c r="I53" s="31"/>
      <c r="J53" s="31"/>
      <c r="K53" s="31"/>
      <c r="L53" s="31"/>
      <c r="M53" s="31"/>
      <c r="N53" s="31"/>
      <c r="O53" s="31"/>
      <c r="P53" s="31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99" customHeight="1" hidden="1">
      <c r="A54" s="47" t="s">
        <v>75</v>
      </c>
      <c r="B54" s="28" t="s">
        <v>76</v>
      </c>
      <c r="C54" s="58" t="s">
        <v>68</v>
      </c>
      <c r="D54" s="32"/>
      <c r="E54" s="38"/>
      <c r="F54" s="38"/>
      <c r="G54" s="31"/>
      <c r="H54" s="31"/>
      <c r="I54" s="31"/>
      <c r="J54" s="31"/>
      <c r="K54" s="31"/>
      <c r="L54" s="31"/>
      <c r="M54" s="31"/>
      <c r="N54" s="31"/>
      <c r="O54" s="31"/>
      <c r="P54" s="31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98.25" customHeight="1" hidden="1">
      <c r="A55" s="47" t="s">
        <v>77</v>
      </c>
      <c r="B55" s="28" t="s">
        <v>78</v>
      </c>
      <c r="C55" s="58" t="s">
        <v>68</v>
      </c>
      <c r="D55" s="32"/>
      <c r="E55" s="38"/>
      <c r="F55" s="38"/>
      <c r="G55" s="31"/>
      <c r="H55" s="31"/>
      <c r="I55" s="31"/>
      <c r="J55" s="31"/>
      <c r="K55" s="31"/>
      <c r="L55" s="31"/>
      <c r="M55" s="31"/>
      <c r="N55" s="31"/>
      <c r="O55" s="31"/>
      <c r="P55" s="31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99.75" customHeight="1" hidden="1">
      <c r="A56" s="47" t="s">
        <v>40</v>
      </c>
      <c r="B56" s="62" t="s">
        <v>79</v>
      </c>
      <c r="C56" s="58" t="s">
        <v>68</v>
      </c>
      <c r="D56" s="32"/>
      <c r="E56" s="38"/>
      <c r="F56" s="38"/>
      <c r="G56" s="31"/>
      <c r="H56" s="31"/>
      <c r="I56" s="31"/>
      <c r="J56" s="31"/>
      <c r="K56" s="31"/>
      <c r="L56" s="31"/>
      <c r="M56" s="31"/>
      <c r="N56" s="31"/>
      <c r="O56" s="31"/>
      <c r="P56" s="31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60" customHeight="1" hidden="1">
      <c r="A57" s="47" t="s">
        <v>40</v>
      </c>
      <c r="B57" s="62" t="s">
        <v>80</v>
      </c>
      <c r="C57" s="58" t="s">
        <v>68</v>
      </c>
      <c r="D57" s="32"/>
      <c r="E57" s="38"/>
      <c r="F57" s="38"/>
      <c r="G57" s="31"/>
      <c r="H57" s="31"/>
      <c r="I57" s="31"/>
      <c r="J57" s="31"/>
      <c r="K57" s="31"/>
      <c r="L57" s="31"/>
      <c r="M57" s="31"/>
      <c r="N57" s="31"/>
      <c r="O57" s="31"/>
      <c r="P57" s="31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96.75" customHeight="1" hidden="1">
      <c r="A58" s="47" t="s">
        <v>40</v>
      </c>
      <c r="B58" s="62" t="s">
        <v>81</v>
      </c>
      <c r="C58" s="58" t="s">
        <v>68</v>
      </c>
      <c r="D58" s="32"/>
      <c r="E58" s="38"/>
      <c r="F58" s="38"/>
      <c r="G58" s="31"/>
      <c r="H58" s="31"/>
      <c r="I58" s="31"/>
      <c r="J58" s="31"/>
      <c r="K58" s="31"/>
      <c r="L58" s="31"/>
      <c r="M58" s="31"/>
      <c r="N58" s="31"/>
      <c r="O58" s="31"/>
      <c r="P58" s="31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85.5" customHeight="1" hidden="1">
      <c r="A59" s="47" t="s">
        <v>56</v>
      </c>
      <c r="B59" s="62" t="s">
        <v>82</v>
      </c>
      <c r="C59" s="58" t="s">
        <v>68</v>
      </c>
      <c r="D59" s="32"/>
      <c r="E59" s="38"/>
      <c r="F59" s="38"/>
      <c r="G59" s="31"/>
      <c r="H59" s="31"/>
      <c r="I59" s="31"/>
      <c r="J59" s="31"/>
      <c r="K59" s="31"/>
      <c r="L59" s="31"/>
      <c r="M59" s="31"/>
      <c r="N59" s="31"/>
      <c r="O59" s="31"/>
      <c r="P59" s="31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02.75" customHeight="1" hidden="1">
      <c r="A60" s="47" t="s">
        <v>56</v>
      </c>
      <c r="B60" s="62" t="s">
        <v>83</v>
      </c>
      <c r="C60" s="58" t="s">
        <v>68</v>
      </c>
      <c r="D60" s="32"/>
      <c r="E60" s="38"/>
      <c r="F60" s="38"/>
      <c r="G60" s="31"/>
      <c r="H60" s="31"/>
      <c r="I60" s="31"/>
      <c r="J60" s="31"/>
      <c r="K60" s="31"/>
      <c r="L60" s="31"/>
      <c r="M60" s="31"/>
      <c r="N60" s="31"/>
      <c r="O60" s="31"/>
      <c r="P60" s="31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95.25" customHeight="1" hidden="1">
      <c r="A61" s="47" t="s">
        <v>42</v>
      </c>
      <c r="B61" s="62" t="s">
        <v>84</v>
      </c>
      <c r="C61" s="58" t="s">
        <v>68</v>
      </c>
      <c r="D61" s="32"/>
      <c r="E61" s="38"/>
      <c r="F61" s="38"/>
      <c r="G61" s="31"/>
      <c r="H61" s="31"/>
      <c r="I61" s="31"/>
      <c r="J61" s="31"/>
      <c r="K61" s="31"/>
      <c r="L61" s="31"/>
      <c r="M61" s="31"/>
      <c r="N61" s="31"/>
      <c r="O61" s="31"/>
      <c r="P61" s="3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93" customHeight="1" hidden="1">
      <c r="A62" s="47" t="s">
        <v>85</v>
      </c>
      <c r="B62" s="62" t="s">
        <v>86</v>
      </c>
      <c r="C62" s="58" t="s">
        <v>68</v>
      </c>
      <c r="D62" s="32"/>
      <c r="E62" s="38"/>
      <c r="F62" s="38"/>
      <c r="G62" s="31"/>
      <c r="H62" s="31"/>
      <c r="I62" s="31"/>
      <c r="J62" s="31"/>
      <c r="K62" s="31"/>
      <c r="L62" s="31"/>
      <c r="M62" s="31"/>
      <c r="N62" s="31"/>
      <c r="O62" s="31"/>
      <c r="P62" s="31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66" customHeight="1" hidden="1">
      <c r="A63" s="19" t="s">
        <v>87</v>
      </c>
      <c r="B63" s="20"/>
      <c r="C63" s="44"/>
      <c r="D63" s="21">
        <f>SUM(D64:D73)</f>
        <v>0</v>
      </c>
      <c r="E63" s="21">
        <f aca="true" t="shared" si="8" ref="E63:P63">SUM(E64:E73)</f>
        <v>0</v>
      </c>
      <c r="F63" s="21">
        <f t="shared" si="8"/>
        <v>0</v>
      </c>
      <c r="G63" s="21">
        <f t="shared" si="8"/>
        <v>0</v>
      </c>
      <c r="H63" s="21">
        <f t="shared" si="8"/>
        <v>0</v>
      </c>
      <c r="I63" s="21">
        <f t="shared" si="8"/>
        <v>0</v>
      </c>
      <c r="J63" s="21">
        <f t="shared" si="8"/>
        <v>0</v>
      </c>
      <c r="K63" s="21">
        <f t="shared" si="8"/>
        <v>0</v>
      </c>
      <c r="L63" s="21">
        <f t="shared" si="8"/>
        <v>0</v>
      </c>
      <c r="M63" s="21">
        <f t="shared" si="8"/>
        <v>0</v>
      </c>
      <c r="N63" s="21">
        <f t="shared" si="8"/>
        <v>0</v>
      </c>
      <c r="O63" s="21">
        <f t="shared" si="8"/>
        <v>0</v>
      </c>
      <c r="P63" s="21">
        <f t="shared" si="8"/>
        <v>0</v>
      </c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66" customHeight="1" hidden="1">
      <c r="A64" s="47" t="s">
        <v>88</v>
      </c>
      <c r="B64" s="28" t="s">
        <v>89</v>
      </c>
      <c r="C64" s="61" t="s">
        <v>90</v>
      </c>
      <c r="D64" s="32"/>
      <c r="E64" s="38"/>
      <c r="F64" s="38"/>
      <c r="G64" s="31"/>
      <c r="H64" s="31"/>
      <c r="I64" s="31"/>
      <c r="J64" s="31"/>
      <c r="K64" s="31"/>
      <c r="L64" s="31"/>
      <c r="M64" s="31"/>
      <c r="N64" s="31"/>
      <c r="O64" s="31"/>
      <c r="P64" s="31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66" customHeight="1" hidden="1">
      <c r="A65" s="47" t="s">
        <v>54</v>
      </c>
      <c r="B65" s="28" t="s">
        <v>89</v>
      </c>
      <c r="C65" s="61" t="s">
        <v>90</v>
      </c>
      <c r="D65" s="32"/>
      <c r="E65" s="38"/>
      <c r="F65" s="38"/>
      <c r="G65" s="31"/>
      <c r="H65" s="31"/>
      <c r="I65" s="31"/>
      <c r="J65" s="31"/>
      <c r="K65" s="31"/>
      <c r="L65" s="31"/>
      <c r="M65" s="31"/>
      <c r="N65" s="31"/>
      <c r="O65" s="31"/>
      <c r="P65" s="31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66" customHeight="1" hidden="1">
      <c r="A66" s="47" t="s">
        <v>40</v>
      </c>
      <c r="B66" s="28" t="s">
        <v>41</v>
      </c>
      <c r="C66" s="61" t="s">
        <v>90</v>
      </c>
      <c r="D66" s="32"/>
      <c r="E66" s="38"/>
      <c r="F66" s="38"/>
      <c r="G66" s="31"/>
      <c r="H66" s="31"/>
      <c r="I66" s="31"/>
      <c r="J66" s="31"/>
      <c r="K66" s="31"/>
      <c r="L66" s="31"/>
      <c r="M66" s="31"/>
      <c r="N66" s="31"/>
      <c r="O66" s="31"/>
      <c r="P66" s="31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 ht="66" customHeight="1" hidden="1">
      <c r="A67" s="47" t="s">
        <v>42</v>
      </c>
      <c r="B67" s="62" t="s">
        <v>43</v>
      </c>
      <c r="C67" s="58" t="s">
        <v>91</v>
      </c>
      <c r="D67" s="32"/>
      <c r="E67" s="38"/>
      <c r="F67" s="38"/>
      <c r="G67" s="31"/>
      <c r="H67" s="31"/>
      <c r="I67" s="31"/>
      <c r="J67" s="31"/>
      <c r="K67" s="31"/>
      <c r="L67" s="31"/>
      <c r="M67" s="31"/>
      <c r="N67" s="31"/>
      <c r="O67" s="31"/>
      <c r="P67" s="31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 ht="66" customHeight="1" hidden="1">
      <c r="A68" s="48" t="s">
        <v>92</v>
      </c>
      <c r="B68" s="62" t="s">
        <v>46</v>
      </c>
      <c r="C68" s="58" t="s">
        <v>90</v>
      </c>
      <c r="D68" s="32"/>
      <c r="E68" s="38"/>
      <c r="F68" s="38"/>
      <c r="G68" s="31"/>
      <c r="H68" s="31"/>
      <c r="I68" s="31"/>
      <c r="J68" s="31"/>
      <c r="K68" s="31"/>
      <c r="L68" s="31"/>
      <c r="M68" s="31"/>
      <c r="N68" s="31"/>
      <c r="O68" s="31"/>
      <c r="P68" s="31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 ht="66" customHeight="1" hidden="1">
      <c r="A69" s="47" t="s">
        <v>48</v>
      </c>
      <c r="B69" s="62" t="s">
        <v>49</v>
      </c>
      <c r="C69" s="58" t="s">
        <v>50</v>
      </c>
      <c r="D69" s="32"/>
      <c r="E69" s="38"/>
      <c r="F69" s="38"/>
      <c r="G69" s="31"/>
      <c r="H69" s="31"/>
      <c r="I69" s="31"/>
      <c r="J69" s="31"/>
      <c r="K69" s="31"/>
      <c r="L69" s="31"/>
      <c r="M69" s="31"/>
      <c r="N69" s="31"/>
      <c r="O69" s="31"/>
      <c r="P69" s="31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66" customHeight="1" hidden="1">
      <c r="A70" s="47" t="s">
        <v>93</v>
      </c>
      <c r="B70" s="28" t="s">
        <v>53</v>
      </c>
      <c r="C70" s="61" t="s">
        <v>91</v>
      </c>
      <c r="D70" s="32"/>
      <c r="E70" s="38"/>
      <c r="F70" s="38"/>
      <c r="G70" s="31"/>
      <c r="H70" s="31"/>
      <c r="I70" s="31"/>
      <c r="J70" s="31"/>
      <c r="K70" s="31"/>
      <c r="L70" s="31"/>
      <c r="M70" s="31"/>
      <c r="N70" s="31"/>
      <c r="O70" s="31"/>
      <c r="P70" s="31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66" customHeight="1" hidden="1">
      <c r="A71" s="47" t="s">
        <v>47</v>
      </c>
      <c r="B71" s="49" t="s">
        <v>94</v>
      </c>
      <c r="C71" s="61" t="s">
        <v>95</v>
      </c>
      <c r="D71" s="32"/>
      <c r="E71" s="38"/>
      <c r="F71" s="38"/>
      <c r="G71" s="31"/>
      <c r="H71" s="31"/>
      <c r="I71" s="31"/>
      <c r="J71" s="31"/>
      <c r="K71" s="31"/>
      <c r="L71" s="31"/>
      <c r="M71" s="31"/>
      <c r="N71" s="31"/>
      <c r="O71" s="31"/>
      <c r="P71" s="3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66" customHeight="1" hidden="1">
      <c r="A72" s="47" t="s">
        <v>58</v>
      </c>
      <c r="B72" s="49" t="s">
        <v>96</v>
      </c>
      <c r="C72" s="61" t="s">
        <v>91</v>
      </c>
      <c r="D72" s="32"/>
      <c r="E72" s="38"/>
      <c r="F72" s="38"/>
      <c r="G72" s="31"/>
      <c r="H72" s="31"/>
      <c r="I72" s="31"/>
      <c r="J72" s="31"/>
      <c r="K72" s="31"/>
      <c r="L72" s="31"/>
      <c r="M72" s="31"/>
      <c r="N72" s="31"/>
      <c r="O72" s="31"/>
      <c r="P72" s="31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63.75" customHeight="1" hidden="1">
      <c r="A73" s="47" t="s">
        <v>56</v>
      </c>
      <c r="B73" s="49" t="s">
        <v>57</v>
      </c>
      <c r="C73" s="61" t="s">
        <v>91</v>
      </c>
      <c r="D73" s="32"/>
      <c r="E73" s="38"/>
      <c r="F73" s="38"/>
      <c r="G73" s="31"/>
      <c r="H73" s="31"/>
      <c r="I73" s="31"/>
      <c r="J73" s="31"/>
      <c r="K73" s="31"/>
      <c r="L73" s="31"/>
      <c r="M73" s="31"/>
      <c r="N73" s="31"/>
      <c r="O73" s="31"/>
      <c r="P73" s="31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16.5" customHeight="1">
      <c r="A74" s="50"/>
      <c r="B74" s="51"/>
      <c r="C74" s="52"/>
      <c r="D74" s="53"/>
      <c r="E74" s="53"/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" customFormat="1" ht="15.75" customHeight="1">
      <c r="B75" s="2"/>
      <c r="C75" s="2"/>
      <c r="F75" s="3"/>
      <c r="G75" s="3"/>
      <c r="H75" s="3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 ht="37.5">
      <c r="A76" s="55" t="s">
        <v>60</v>
      </c>
      <c r="B76" s="56" t="s">
        <v>97</v>
      </c>
      <c r="C76" s="56"/>
      <c r="D76" s="56"/>
      <c r="E76" s="56"/>
      <c r="F76" s="3"/>
      <c r="G76" s="57"/>
      <c r="H76" s="57"/>
      <c r="I76" s="57"/>
      <c r="J76" s="57"/>
      <c r="K76" s="57"/>
      <c r="L76" s="57"/>
      <c r="M76" s="57"/>
      <c r="N76" s="57"/>
      <c r="O76" s="57"/>
      <c r="P76" s="57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 ht="18.75">
      <c r="A77" s="55" t="s">
        <v>61</v>
      </c>
      <c r="B77" s="56" t="s">
        <v>62</v>
      </c>
      <c r="C77" s="56"/>
      <c r="D77" s="56"/>
      <c r="E77" s="56"/>
      <c r="F77" s="3"/>
      <c r="G77" s="3"/>
      <c r="H77" s="3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</sheetData>
  <sheetProtection selectLockedCells="1" selectUnlockedCells="1"/>
  <mergeCells count="1">
    <mergeCell ref="A1:P2"/>
  </mergeCells>
  <conditionalFormatting sqref="F75:F95 G75:H75 G77:H95">
    <cfRule type="cellIs" priority="1" dxfId="1" operator="lessThan" stopIfTrue="1">
      <formula>0</formula>
    </cfRule>
  </conditionalFormatting>
  <conditionalFormatting sqref="F96:H97">
    <cfRule type="cellIs" priority="2" dxfId="0" operator="lessThan" stopIfTrue="1">
      <formula>0</formula>
    </cfRule>
  </conditionalFormatting>
  <printOptions/>
  <pageMargins left="0.3861111111111111" right="0.3861111111111111" top="0.7875" bottom="0.5208333333333334" header="0.5118055555555555" footer="0.3541666666666667"/>
  <pageSetup horizontalDpi="600" verticalDpi="600" orientation="landscape" paperSize="9" scale="45" r:id="rId1"/>
  <headerFooter alignWithMargins="0">
    <oddFooter>&amp;C&amp;"Times New Roman,Обычный"&amp;12Лист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Петракова Елена Ивановна</dc:creator>
  <cp:keywords/>
  <dc:description/>
  <cp:lastModifiedBy>Галютина Оксана Геннадьевна</cp:lastModifiedBy>
  <cp:lastPrinted>2023-04-10T14:00:09Z</cp:lastPrinted>
  <dcterms:created xsi:type="dcterms:W3CDTF">2018-03-19T09:12:22Z</dcterms:created>
  <dcterms:modified xsi:type="dcterms:W3CDTF">2023-04-10T14:33:11Z</dcterms:modified>
  <cp:category/>
  <cp:version/>
  <cp:contentType/>
  <cp:contentStatus/>
</cp:coreProperties>
</file>